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firstSheet="1" activeTab="6"/>
  </bookViews>
  <sheets>
    <sheet name="Текст решения" sheetId="1" state="hidden" r:id="rId1"/>
    <sheet name="ПР1" sheetId="2" r:id="rId2"/>
    <sheet name="ПР2" sheetId="3" state="hidden" r:id="rId3"/>
    <sheet name="ПР3" sheetId="4" state="hidden" r:id="rId4"/>
    <sheet name="ПР4" sheetId="5" state="hidden" r:id="rId5"/>
    <sheet name="ПР5" sheetId="6" r:id="rId6"/>
    <sheet name="ПР6" sheetId="7" r:id="rId7"/>
    <sheet name="ПР7" sheetId="8" r:id="rId8"/>
  </sheets>
  <definedNames>
    <definedName name="_xlnm.Print_Titles" localSheetId="3">'ПР3'!$10:$10</definedName>
    <definedName name="_xlnm.Print_Titles" localSheetId="4">'ПР4'!$10:$10</definedName>
    <definedName name="_xlnm.Print_Titles" localSheetId="5">'ПР5'!$10:$10</definedName>
    <definedName name="_xlnm.Print_Titles" localSheetId="6">'ПР6'!$10:$10</definedName>
    <definedName name="_xlnm.Print_Titles" localSheetId="7">'ПР7'!$11:$11</definedName>
    <definedName name="Модельное_решение_о_бюджете_поселения_на_1_год_окончат" localSheetId="0">'Текст решения'!$B$1:$B$96</definedName>
  </definedNames>
  <calcPr fullCalcOnLoad="1"/>
</workbook>
</file>

<file path=xl/sharedStrings.xml><?xml version="1.0" encoding="utf-8"?>
<sst xmlns="http://schemas.openxmlformats.org/spreadsheetml/2006/main" count="2226" uniqueCount="337">
  <si>
    <t>     </t>
  </si>
  <si>
    <t xml:space="preserve"> Собрание депутатов Королевского сельсовета Тюменцевского района</t>
  </si>
  <si>
    <t xml:space="preserve"> </t>
  </si>
  <si>
    <t>РЕШЕНИЕ</t>
  </si>
  <si>
    <t xml:space="preserve">№ </t>
  </si>
  <si>
    <t xml:space="preserve"> п.Королевский</t>
  </si>
  <si>
    <t>О бюджете сельского поселения</t>
  </si>
  <si>
    <t>     Статья 1 Основные характеристики бюджета поселения на 2020 год</t>
  </si>
  <si>
    <t xml:space="preserve">      </t>
  </si>
  <si>
    <t xml:space="preserve">     Статья 2. Нормативы отчислений доходов в бюджет Королевского сельсовета Тюменцевского района Алтайского края на 2020 год </t>
  </si>
  <si>
    <t>     Статья 3. Главные администраторы доходов и главные администраторы источников финансирования дефицита</t>
  </si>
  <si>
    <t>     1. Утвердить перечень главных администраторов доходов бюджета поселения согласно приложению 3 к настоящему Решению.</t>
  </si>
  <si>
    <t>     2. Утвердить перечень главных администраторов источников финансирования дефицита бюджета поселения согласно приложению 4 к настоящему Решению.</t>
  </si>
  <si>
    <t xml:space="preserve">     Статья 4. Бюджетные ассигнования бюджета поселения на 2020 год </t>
  </si>
  <si>
    <t>     1. Утвердить:</t>
  </si>
  <si>
    <t>     1) распределение бюджетных ассигнований по разделам и подразделам классификации расходов бюджета поселения на 2020 год согласно приложению 5 к настоящему Решению;</t>
  </si>
  <si>
    <t>     2) ведомственную структуру расходов бюджета поселения на 2020 год согласно приложению 6 к настоящему Решению;</t>
  </si>
  <si>
    <t>Скрыть</t>
  </si>
  <si>
    <t>ВИД БЮДЖЕТА: #Vid#</t>
  </si>
  <si>
    <t>Если !Vid</t>
  </si>
  <si>
    <t>Если Vid</t>
  </si>
  <si>
    <t>3)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 согласно приложению 7 к настоящему Решению.</t>
  </si>
  <si>
    <t>УКАЖИТЕ ЕСЛИ ТРЕБУЕТСЯ: #Transfer#</t>
  </si>
  <si>
    <t>Если Transfer</t>
  </si>
  <si>
    <t xml:space="preserve">     Статья 5. Межбюджетные трансферты 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</si>
  <si>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</si>
  <si>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</si>
  <si>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</si>
  <si>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</si>
  <si>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Таблица|Если Transfer</t>
  </si>
  <si>
    <t>     Статья 6. Особенности исполнения бюджета поселения</t>
  </si>
  <si>
    <t>     1.  Администрация Королевского сельсовета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</si>
  <si>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     2. Установить, что заключение и оплата ранее заключенных получателями средств бюджета поселения контрактов, исполнение которых осуществляется за счет средств бюджета поселения, производятся в пределах бюджетных ассигнований, утвержденных бюджетной росписью бюджета поселения и с учетом принятых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</si>
  <si>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поселения, и принятые к исполнению получателями средств бюджета поселения сверх бюджетных ассигнований, утвержденных бюджетной росписью, оплате не подлежат.</t>
  </si>
  <si>
    <t>     4. Рекомендовать органам местного самоуправления Королевского сельсовета Тюменцевского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</si>
  <si>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</si>
  <si>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</si>
  <si>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5. Установить с 1 января #NextFiskYear# года доплату к пенсии лицам, указанным в #MunicNPA#.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</si>
  <si>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</si>
  <si>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</si>
  <si>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</si>
  <si>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#NextFiskYear# год согласно приложению 8 к настоящему Решению.</t>
  </si>
  <si>
    <t>2. Утвердить программу муниципальных гарантий #SettlName#, на #NextFiskYear# год согласно приложению 9 к настоящему Решению.</t>
  </si>
  <si>
    <t>     Статья 7. Приведение решений и иных нормативных правовых актов Королевского сельсовета Тюменцевского района Алтайского края в соответствие с настоящим Решением</t>
  </si>
  <si>
    <t>     Решения и иные нормативные правовые акты Королевского сельсовета Тюменцевского района Алтайского края подлежат приведению в соответствие с настоящим Решением не позднее двух месяцев со дня вступления в силу настоящего Решения.</t>
  </si>
  <si>
    <t>     Статья 8. Вступление в силу настоящего Решения</t>
  </si>
  <si>
    <t>Глава Королевского сельсовета Тюменцевского района Алтайского края</t>
  </si>
  <si>
    <t xml:space="preserve"> А.М.Куртобаев</t>
  </si>
  <si>
    <t>неШапка</t>
  </si>
  <si>
    <t>ПРИЛОЖЕНИЕ 1</t>
  </si>
  <si>
    <t xml:space="preserve">к решению 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</si>
  <si>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</si>
  <si>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</si>
  <si>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</si>
  <si>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</si>
  <si>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</si>
  <si>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01 00 00 00 00 0000 000</t>
  </si>
  <si>
    <t xml:space="preserve"> Изменение остатков средств</t>
  </si>
  <si>
    <t>0,0</t>
  </si>
  <si>
    <t xml:space="preserve"> 01 05 00 00 00 0000 000</t>
  </si>
  <si>
    <t xml:space="preserve"> Изменение остатков средств на счетах по учету средств бюджетов</t>
  </si>
  <si>
    <t xml:space="preserve"> 01 05 02 01 10 0000 510</t>
  </si>
  <si>
    <t xml:space="preserve"> Увеличение прочих остатков денежных средств бюджетов сельских поселений</t>
  </si>
  <si>
    <t xml:space="preserve"> 01 05 02 01 10 0000 610</t>
  </si>
  <si>
    <t xml:space="preserve"> Уменьшение прочих остатков денежных средств бюджетов сельских поселений</t>
  </si>
  <si>
    <t>ПРИЛОЖЕНИЕ 2</t>
  </si>
  <si>
    <t>Наименование дохода</t>
  </si>
  <si>
    <t>Норматив отчислений, в процентах</t>
  </si>
  <si>
    <t>В части доходов от использования имущества, находящегося в муниципальной собственности:</t>
  </si>
  <si>
    <t>Доходы от размещения временно свободных средств бюджетов поселений</t>
  </si>
  <si>
    <t>В части доходов от оказания платных услуг и компенсации затрат государства:</t>
  </si>
  <si>
    <t xml:space="preserve">Прочие доходы от оказания платных услуг (работ) получателями средств бюджетов поселений 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</si>
  <si>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</si>
  <si>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</si>
  <si>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В части доходов от продажи материальных и нематериальных активов:</t>
  </si>
  <si>
    <t xml:space="preserve">Средства от распоряжения и реализации выморочного и иного имущества, обращенного в доходы поселений </t>
  </si>
  <si>
    <t>В части административных платежей и сборов:</t>
  </si>
  <si>
    <t>Платежи, взимаемые органами местного самоуправления (организациями) поселений за выполнение определенных функций</t>
  </si>
  <si>
    <t>В части прочих неналоговых доходов: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</si>
  <si>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</si>
  <si>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</si>
  <si>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</si>
  <si>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ПРИЛОЖЕНИЕ 3</t>
  </si>
  <si>
    <t>Перечень главных администраторов доходов бюджета поселения</t>
  </si>
  <si>
    <t>Код главы</t>
  </si>
  <si>
    <t xml:space="preserve">Наименование </t>
  </si>
  <si>
    <t xml:space="preserve"> 303</t>
  </si>
  <si>
    <t xml:space="preserve"> 10804020010000110</t>
  </si>
  <si>
    <t xml:space="preserve"> 11101050100000120</t>
  </si>
  <si>
    <t xml:space="preserve"> 11102085100000120</t>
  </si>
  <si>
    <t xml:space="preserve"> Доходы от размещения сумм, аккумулируемых в ходе проведения аукционов по продаже акций, находящихся в собственности поселений</t>
  </si>
  <si>
    <t xml:space="preserve"> 11103050100000120</t>
  </si>
  <si>
    <t xml:space="preserve"> Проценты , полученные от предоставления бюджетных кредитов внутри страны за счёт средств бюджетов поселений</t>
  </si>
  <si>
    <t xml:space="preserve"> 11105035100000120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</si>
  <si>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</si>
  <si>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11107015100000120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</si>
  <si>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</si>
  <si>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11108050100000120</t>
  </si>
  <si>
    <t xml:space="preserve"> 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</si>
  <si>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 11109035100000120</t>
  </si>
  <si>
    <t xml:space="preserve"> Доходы от эксплуатации и использования имущества автомобильных дорог, находящихся в собственности поселений</t>
  </si>
  <si>
    <t xml:space="preserve"> 11109045100000120</t>
  </si>
  <si>
    <t xml:space="preserve"> Прочие поступления от использовании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</si>
  <si>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 xml:space="preserve"> 11205050100000120</t>
  </si>
  <si>
    <t xml:space="preserve"> Плата за пользование водными объектами, находящимися в собственности поселений</t>
  </si>
  <si>
    <t xml:space="preserve"> 11301995100000130</t>
  </si>
  <si>
    <t xml:space="preserve"> Прочие доходы от оказания платных услуг (работ) получателями средств бюджетов сельских поселений</t>
  </si>
  <si>
    <t xml:space="preserve"> 11302995100000130</t>
  </si>
  <si>
    <t xml:space="preserve"> Прочие доходы от компенсации затрат бюджетов сельских поселений</t>
  </si>
  <si>
    <t xml:space="preserve"> 11401050100000410</t>
  </si>
  <si>
    <t xml:space="preserve"> Доходы от продажи квартир, находящихся в собственности поселений</t>
  </si>
  <si>
    <t xml:space="preserve"> 11402052100000410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</si>
  <si>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</si>
  <si>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11402052100000440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</si>
  <si>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</si>
  <si>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11402053100000410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</si>
  <si>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</si>
  <si>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 11402053100000440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</si>
  <si>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материальных запасов по указанному имуществу</t>
  </si>
  <si>
    <t xml:space="preserve"> 11403050100000410</t>
  </si>
  <si>
    <t xml:space="preserve"> Средства от распоряжения и реализации конфискованного и иного имущества, обращённого в доходы поселений (в части реализации основных средств по указанному имуществу)</t>
  </si>
  <si>
    <t xml:space="preserve"> 11403050100000440</t>
  </si>
  <si>
    <t xml:space="preserve"> Средства от распоряжения и реализации конфискованного и иного имущества, обращённого в доходы поселений (в части реализации материальных запасов по указанному имуществу)</t>
  </si>
  <si>
    <t xml:space="preserve"> 11404050100000420</t>
  </si>
  <si>
    <t xml:space="preserve"> Доходы от продажи нематериальных активов, находящихся в собственности поселений</t>
  </si>
  <si>
    <t xml:space="preserve"> 11406025100000430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</si>
  <si>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</si>
  <si>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11602020020000140</t>
  </si>
  <si>
    <t xml:space="preserve"> 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</si>
  <si>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 xml:space="preserve"> 11610061100000140</t>
  </si>
  <si>
    <t xml:space="preserve"> Платежи в целях возмещения убытков,причиненных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 ,финансируемого за счет средств муниципального дорожного фонда)</t>
  </si>
  <si>
    <t xml:space="preserve"> 11701050100000180</t>
  </si>
  <si>
    <t xml:space="preserve"> Невыясненные поступления, зачисляемые в бюджеты сельских поселений</t>
  </si>
  <si>
    <t xml:space="preserve"> 11705050100000180</t>
  </si>
  <si>
    <t xml:space="preserve"> Прочие неналоговые доходы бюджетов сельских поселений</t>
  </si>
  <si>
    <t xml:space="preserve"> 20105020100000150</t>
  </si>
  <si>
    <t xml:space="preserve"> Поступления от денежных пожертвований, предоставляемых нерезидентами получателям средств бюджетов сельских поселений</t>
  </si>
  <si>
    <t xml:space="preserve"> 20215001100000150</t>
  </si>
  <si>
    <t xml:space="preserve"> Дотации бюджетам сельских поселений на выравнивание бюджетной обеспеченности</t>
  </si>
  <si>
    <t xml:space="preserve"> 20215002100000150</t>
  </si>
  <si>
    <t xml:space="preserve"> Дотации бюджетам сельских поселений на поддержку мер по обеспечению сбалансированности бюджетов</t>
  </si>
  <si>
    <t xml:space="preserve"> 20216001100000150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</si>
  <si>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</si>
  <si>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 xml:space="preserve"> 21805010100000150</t>
  </si>
  <si>
    <t xml:space="preserve"> Доходы бюджетов сельских поселений от возврата бюджетными учреждениями остатков субсидий прошлых лет</t>
  </si>
  <si>
    <t xml:space="preserve"> 21805020100000150</t>
  </si>
  <si>
    <t xml:space="preserve"> Доходы бюджетов сельских поселений от возврата автономными учреждениями остатков субсидий прошлых лет</t>
  </si>
  <si>
    <t xml:space="preserve"> 21805030100000150</t>
  </si>
  <si>
    <t xml:space="preserve"> Доходы бюджетов сельских поселений от возврата иными организациями остатков субсидий прошлых лет</t>
  </si>
  <si>
    <t xml:space="preserve"> 20227112100000150</t>
  </si>
  <si>
    <t xml:space="preserve"> Субсидии бюджетам сельских поселений на софинансирование капитальных вложений в объекты муниципальной собственности</t>
  </si>
  <si>
    <t xml:space="preserve"> 20240014100000150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</si>
  <si>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</si>
  <si>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 xml:space="preserve"> 20229999100000150</t>
  </si>
  <si>
    <t xml:space="preserve"> Прочие субсидии бюджетам сельских поселений</t>
  </si>
  <si>
    <t xml:space="preserve"> 20235118100000150</t>
  </si>
  <si>
    <t xml:space="preserve"> 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</si>
  <si>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20230024100000150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</si>
  <si>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</si>
  <si>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20249999100000150</t>
  </si>
  <si>
    <t xml:space="preserve"> Прчие межбюджетные трансферты, передаваемые бюджетам сельских поселений</t>
  </si>
  <si>
    <t xml:space="preserve"> 20705020100000150</t>
  </si>
  <si>
    <t xml:space="preserve">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</si>
  <si>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21960010100000150</t>
  </si>
  <si>
    <t xml:space="preserve"> Возврат прочих остатков субсидий,субвенций и иных межбюджетных трансфертов,имеющих целевое назначение,прошлых лет из бюджетов сельских поселений</t>
  </si>
  <si>
    <t xml:space="preserve"> 203050020100000150</t>
  </si>
  <si>
    <t xml:space="preserve"> Поступления от денежных пожертвований,предоставляемых государственными (муниципальными) организациями получателям средств бюджетов сельских поселений</t>
  </si>
  <si>
    <t>ПРИЛОЖЕНИЕ 4</t>
  </si>
  <si>
    <t>Перечень главных администраторов источников финансирования дефицита бюджета поселения</t>
  </si>
  <si>
    <t>Код</t>
  </si>
  <si>
    <t>Наименование</t>
  </si>
  <si>
    <t xml:space="preserve"> 01 05 0201 10 0000 510</t>
  </si>
  <si>
    <t xml:space="preserve"> 01 05 0201 10 0000 610</t>
  </si>
  <si>
    <t>ПРИЛОЖЕНИЕ 5</t>
  </si>
  <si>
    <t>Рз</t>
  </si>
  <si>
    <t>Пр</t>
  </si>
  <si>
    <t xml:space="preserve"> Общегосударственные вопросы</t>
  </si>
  <si>
    <t xml:space="preserve"> 01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</si>
  <si>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</si>
  <si>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</si>
  <si>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</si>
  <si>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03</t>
  </si>
  <si>
    <t>0,1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</si>
  <si>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</si>
  <si>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</si>
  <si>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</si>
  <si>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</si>
  <si>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</si>
  <si>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</si>
  <si>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</si>
  <si>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Мобилизационная и вневойсковая подготовка</t>
  </si>
  <si>
    <t xml:space="preserve"> Национальная экономика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</si>
  <si>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</si>
  <si>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</si>
  <si>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</si>
  <si>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</si>
  <si>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</si>
  <si>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Культура, кинематография</t>
  </si>
  <si>
    <t xml:space="preserve"> 08</t>
  </si>
  <si>
    <t xml:space="preserve"> Культура</t>
  </si>
  <si>
    <t>ПРИЛОЖЕНИЕ 6</t>
  </si>
  <si>
    <t>ЦСР</t>
  </si>
  <si>
    <t>Вр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</si>
  <si>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</si>
  <si>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01 0 00 00000</t>
  </si>
  <si>
    <t xml:space="preserve"> Расходы на обеспечение деятельности органов местного самоуправления</t>
  </si>
  <si>
    <t xml:space="preserve"> 01 2 00 00000</t>
  </si>
  <si>
    <t xml:space="preserve"> Глава муниципального образования</t>
  </si>
  <si>
    <t xml:space="preserve"> 01 2 00 10120</t>
  </si>
  <si>
    <t xml:space="preserve"> Фонд оплаты труда государственных (муниципальных) органов</t>
  </si>
  <si>
    <t xml:space="preserve"> 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</si>
  <si>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</si>
  <si>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129</t>
  </si>
  <si>
    <t xml:space="preserve"> Государственная программа Алтайского края «Создание условий для эффективного и ответственного управления региональными и муниципальными финансами»</t>
  </si>
  <si>
    <t xml:space="preserve"> 72 0 00 00000</t>
  </si>
  <si>
    <t xml:space="preserve"> Подпрограмма «Поддержание и стимулирование устойчивого исполнения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финансами»</t>
  </si>
  <si>
    <t xml:space="preserve"> 72 2 00 00000</t>
  </si>
  <si>
    <t xml:space="preserve"> Софинансирование части расходов местных бюджетов по оплате труда работников муниципальных учреждений</t>
  </si>
  <si>
    <t xml:space="preserve"> 72 2 00 S0430</t>
  </si>
  <si>
    <t xml:space="preserve"> Центральный аппарат органов местного самоуправления</t>
  </si>
  <si>
    <t xml:space="preserve"> 01 2 00 10110</t>
  </si>
  <si>
    <t xml:space="preserve"> Прочая закупка товаров, работ и услуг</t>
  </si>
  <si>
    <t xml:space="preserve"> 244</t>
  </si>
  <si>
    <t xml:space="preserve"> Уплата налога на имущество организаций и земельного налога</t>
  </si>
  <si>
    <t xml:space="preserve"> 851</t>
  </si>
  <si>
    <t xml:space="preserve"> Уплата прочих налогов, сборов и иных платежей</t>
  </si>
  <si>
    <t xml:space="preserve"> 852</t>
  </si>
  <si>
    <t xml:space="preserve"> Государственная программа Алтайского края «Обеспечение населения Алтайского края жилищно-коммунальными услугами»</t>
  </si>
  <si>
    <t xml:space="preserve"> 43 0 00 00000</t>
  </si>
  <si>
    <t xml:space="preserve"> Подпрограмма «Модернизация и обеспечение стабильного функционирования объектов теплоснабжения» государственной программы Алтайского края «Обеспечение населения Алтайского края жилищно-коммунальными услугами»</t>
  </si>
  <si>
    <t xml:space="preserve"> 43 2 00 00000</t>
  </si>
  <si>
    <t xml:space="preserve"> Обеспечение расчетов за топливно-энергетические ресурсы, потребляемые муниципальными учреждениями</t>
  </si>
  <si>
    <t xml:space="preserve"> 43 2 00 S1190</t>
  </si>
  <si>
    <t xml:space="preserve"> Иные расходы органов государственной власти субъектов Российской Федерации и органов местного самоуправления</t>
  </si>
  <si>
    <t xml:space="preserve"> 99 0 00 00000</t>
  </si>
  <si>
    <t xml:space="preserve"> 99 1 00 00000</t>
  </si>
  <si>
    <t xml:space="preserve"> Резервные фонды местных администраций</t>
  </si>
  <si>
    <t xml:space="preserve"> 99 1 00 14100</t>
  </si>
  <si>
    <t xml:space="preserve"> Резервные средства</t>
  </si>
  <si>
    <t xml:space="preserve"> 870</t>
  </si>
  <si>
    <t xml:space="preserve"> Руководство и управление в сфере установленных функций</t>
  </si>
  <si>
    <t xml:space="preserve"> 01 4 00 00000</t>
  </si>
  <si>
    <t xml:space="preserve"> Функционирование административных комиссий</t>
  </si>
  <si>
    <t xml:space="preserve"> 01 4 00 70060</t>
  </si>
  <si>
    <t xml:space="preserve"> Осуществление первичного воинского учета на территориях, где отсутствуют военные комиссариаты</t>
  </si>
  <si>
    <t xml:space="preserve"> 01 4 00 51180</t>
  </si>
  <si>
    <t xml:space="preserve"> Иные вопросы в области национальной экономике</t>
  </si>
  <si>
    <t xml:space="preserve"> 91 0 00 00000</t>
  </si>
  <si>
    <t xml:space="preserve"> Дорожный фонд</t>
  </si>
  <si>
    <t xml:space="preserve"> 91 0 00 67270</t>
  </si>
  <si>
    <t xml:space="preserve"> Софинансирование расходов на реализацию государственных программ</t>
  </si>
  <si>
    <t xml:space="preserve"> 72 2 01 00000</t>
  </si>
  <si>
    <t xml:space="preserve"> Софинансирование расходов на реализацию проектов развития общественных инфраструктур, основанных на местных инициативах граждан</t>
  </si>
  <si>
    <t xml:space="preserve"> 72 2 01 S0260</t>
  </si>
  <si>
    <t xml:space="preserve"> Иные расходы в области жилищно-коммунального хозяйства</t>
  </si>
  <si>
    <t xml:space="preserve"> 92 0 00 00000</t>
  </si>
  <si>
    <t xml:space="preserve"> 92 9 00 00000</t>
  </si>
  <si>
    <t xml:space="preserve"> Организация и содержание мест захоронения</t>
  </si>
  <si>
    <t xml:space="preserve"> 92 9 00 18070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</si>
  <si>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</si>
  <si>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98 0 00 00000</t>
  </si>
  <si>
    <t xml:space="preserve"> Иные межбюджетные трансферты общего характера</t>
  </si>
  <si>
    <t xml:space="preserve"> 98 5 00 00000</t>
  </si>
  <si>
    <t xml:space="preserve">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</si>
  <si>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98 5 00 60510</t>
  </si>
  <si>
    <t xml:space="preserve"> Иные межбюджетные трансферты</t>
  </si>
  <si>
    <t xml:space="preserve"> 540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</si>
  <si>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</si>
  <si>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</si>
  <si>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05</t>
  </si>
  <si>
    <t>Софинансирование реализации проектов развития общественной инфраструктуры,основанных на инициативах граждан</t>
  </si>
  <si>
    <t>03</t>
  </si>
  <si>
    <t xml:space="preserve"> 72 2 00 S0260</t>
  </si>
  <si>
    <t>Прочая закупка товаров,работ и услуг</t>
  </si>
  <si>
    <t xml:space="preserve"> Расходы на обеспечение деятельности (оказание услуг) подведомственных учреждений</t>
  </si>
  <si>
    <t xml:space="preserve"> 02 0 00 00000</t>
  </si>
  <si>
    <t xml:space="preserve"> Расходы на обеспечение деятельности (оказание услуг) иных подведомственных учреждений</t>
  </si>
  <si>
    <t xml:space="preserve"> 02 5 00 00000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</si>
  <si>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</si>
  <si>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02 5 00 10820</t>
  </si>
  <si>
    <t>Иные расходы органов государственной власти субъектов Российской Федерации и органов местного самоуправления</t>
  </si>
  <si>
    <t>Условно утвержденные расходы</t>
  </si>
  <si>
    <t xml:space="preserve"> 99 9 00 00000</t>
  </si>
  <si>
    <t xml:space="preserve">Прочие выплаты по обязательствам государства </t>
  </si>
  <si>
    <t xml:space="preserve"> 99 9 00 14710</t>
  </si>
  <si>
    <t xml:space="preserve"> 92 9 00 18080</t>
  </si>
  <si>
    <t>Прочие мероприятия по благоустройству городских округов и поселений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</si>
  <si>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</si>
  <si>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</si>
  <si>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Софинансирование части расходов местных бюджетов по оплате труда работников муниципальных учреждений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</si>
  <si>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сумма платежа перерасчёты, недоимка и задолженность по соответствующему платежу, в том числе по отменённому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</si>
  <si>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поселениям</t>
  </si>
  <si>
    <t xml:space="preserve"> 20219999100000150</t>
  </si>
  <si>
    <t xml:space="preserve"> Прочие дотации бюджетам сельских поселений</t>
  </si>
  <si>
    <t xml:space="preserve"> Уплата  иных платежей</t>
  </si>
  <si>
    <t xml:space="preserve"> 99 9 00 14040</t>
  </si>
  <si>
    <t xml:space="preserve">Расходы на противодействие новой короновирусной инфекции на территории Алтайского края </t>
  </si>
  <si>
    <t xml:space="preserve"> Содержание автомобильных дорог общего пользования местного назначения</t>
  </si>
  <si>
    <t xml:space="preserve"> 91 0 00 67271</t>
  </si>
  <si>
    <t>Прочая закупка товаров, работ и услуг</t>
  </si>
  <si>
    <t xml:space="preserve"> Закупка энергетических ресурсов</t>
  </si>
  <si>
    <t xml:space="preserve">от </t>
  </si>
  <si>
    <t>     3) верхний  предел  муниципального  долга  по состоянию на 1 января 2022 года в  сумме 0,00 тыс. рублей, в том числе верхний предел долга по муниципальным гарантиям в сумме 0,00 тыс. рублей;</t>
  </si>
  <si>
    <t xml:space="preserve"> 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</si>
  <si>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 xml:space="preserve"> Субсидия на реализацию проектов общественной инфраструктуры,основанных на инициативах граждан</t>
  </si>
  <si>
    <t>Софинансирование расходов на реализацию проектов развития общественной инфраструктуры,основанных на инициативах граждан</t>
  </si>
  <si>
    <t>Софинансирование субсидии за уголь</t>
  </si>
  <si>
    <t>Закупка энергетических ресурсов</t>
  </si>
  <si>
    <t>Обеспечение проведения выборов и референдумов</t>
  </si>
  <si>
    <t>07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</si>
  <si>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</si>
  <si>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</si>
  <si>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Проведение выборов в представительные органы муниципального образования</t>
  </si>
  <si>
    <t>01 3 00 10240</t>
  </si>
  <si>
    <t xml:space="preserve"> 01 3 00 10240</t>
  </si>
  <si>
    <t xml:space="preserve"> Прочая закупка товаров,работ и услуг</t>
  </si>
  <si>
    <t>«О бюджете поселения на 2022 год»</t>
  </si>
  <si>
    <t>Распределение бюджетных ассигнований по разделам и подразделам классификации расходов бюджета поселения на 2022  год</t>
  </si>
  <si>
    <t xml:space="preserve">на 2022 год </t>
  </si>
  <si>
    <r>
      <t>     1) прогнозируемый общий объем доходов бюджета поселения в сумме 1611,7 тыс. рублей, в том числе объем межбюджетных трансфертов, получаемых из других бюджетов, в сумме</t>
    </r>
    <r>
      <rPr>
        <sz val="14"/>
        <color indexed="13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996,7</t>
    </r>
    <r>
      <rPr>
        <sz val="14"/>
        <color indexed="8"/>
        <rFont val="Times New Roman"/>
        <family val="1"/>
      </rPr>
      <t xml:space="preserve"> тыс. рублей;</t>
    </r>
  </si>
  <si>
    <t>     2) общий объем расходов бюджета поселения в сумме 1907,3 тыс. рублей;</t>
  </si>
  <si>
    <t>     4) профицит бюджета поселения в сумме 295,6 тыс. рублей.</t>
  </si>
  <si>
    <t>     2. Утвердить источники финансирования профицита бюджета поселения на 2022 год согласно приложению 1 к настоящему Решению.</t>
  </si>
  <si>
    <t>     Утвердить нормативы отчислений доходов в бюджет Королевского сельсовета Тюменцевского района Алтайского края на 2022 год согласно приложению 2 к настоящему Решению.</t>
  </si>
  <si>
    <t>     3) распределение бюджетных ассигнований по разделам, подразделам, целевым статьям, группам (группам и подгруппам) видов расходов на 2022  год согласно приложению 7 к настоящему Решению;</t>
  </si>
  <si>
    <t>     2. Утвердить общий объем бюджетных ассигнований, направляемых на исполнение публичных нормативных обязательств, на 2022 год в сумме 0,0 тыс. рублей.</t>
  </si>
  <si>
    <t>     1. Утвердить объем межбюджетных трансфертов, подлежащих перечислению в 2022 году в бюджет Тюменцевского района Алтайского края  из бюджета Королевского сельсовета Тюменцевского района Алтайского края, на решение вопросов местного значения в соответствии с заключенными соглашениями:</t>
  </si>
  <si>
    <t>1)  создание условий для организации досуга и обеспечения жителей поселения услугами организаций культуры. в сумме 187,2 тыс. рублей;</t>
  </si>
  <si>
    <t>     Настоящее Решение вступает в силу с 1 января 2022 года.</t>
  </si>
  <si>
    <t>«О бюджете поселения на 2022год»</t>
  </si>
  <si>
    <t xml:space="preserve">Нормативы отчислений доходов в бюджет поселения на 2022 год </t>
  </si>
  <si>
    <t>Источники финансирования дефицита бюджета поселения на 2022 год</t>
  </si>
  <si>
    <t>     1. Утвердить основные характеристики бюджета поселения на 2022 год:</t>
  </si>
  <si>
    <t>Ведомственная структура расходов бюджета поселения на 2022 год</t>
  </si>
  <si>
    <t>Распределение бюджетных ассигнований по разделам, подразделам, целевым статьям, группам (группам и подгруппам) видов расходов на 2022 год</t>
  </si>
  <si>
    <t>Прочие выплаты по обязательствам государства</t>
  </si>
  <si>
    <t>2081,9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</si>
</sst>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&quot;₽&quot;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7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1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11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165" fontId="3" fillId="0" borderId="10" xfId="0" applyNumberFormat="1" applyFont="1" applyFill="1" applyBorder="1" applyAlignment="1" applyProtection="1">
      <alignment vertical="top" wrapText="1"/>
      <protection/>
    </xf>
    <xf numFmtId="164" fontId="1" fillId="0" borderId="0" xfId="0" applyNumberFormat="1" applyFont="1" applyFill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7"/>
      <protection/>
    </xf>
    <xf numFmtId="166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B10">
      <selection activeCell="B10" sqref="B10:C10"/>
    </sheetView>
  </sheetViews>
  <sheetFormatPr defaultColWidth="9.140625" defaultRowHeight="18.75" customHeight="1"/>
  <cols>
    <col min="1" max="1" width="17.8515625" style="4" hidden="1" customWidth="1"/>
    <col min="2" max="2" width="46.00390625" style="7" customWidth="1"/>
    <col min="3" max="3" width="35.2812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spans="1:7" ht="18.75" customHeight="1">
      <c r="A1" s="4" t="s">
        <v>0</v>
      </c>
      <c r="B1" s="41" t="s">
        <v>1</v>
      </c>
      <c r="C1" s="41"/>
      <c r="G1" s="8"/>
    </row>
    <row r="2" ht="18.75" customHeight="1">
      <c r="B2" s="3" t="s">
        <v>2</v>
      </c>
    </row>
    <row r="3" ht="18.75" customHeight="1">
      <c r="B3" s="3" t="s">
        <v>2</v>
      </c>
    </row>
    <row r="4" spans="2:3" ht="18.75" customHeight="1">
      <c r="B4" s="40" t="s">
        <v>3</v>
      </c>
      <c r="C4" s="40"/>
    </row>
    <row r="5" spans="2:3" ht="15" customHeight="1">
      <c r="B5" s="2" t="s">
        <v>301</v>
      </c>
      <c r="C5" s="9" t="s">
        <v>4</v>
      </c>
    </row>
    <row r="6" ht="18.75" customHeight="1">
      <c r="B6" s="3" t="s">
        <v>2</v>
      </c>
    </row>
    <row r="7" spans="2:3" ht="18.75" customHeight="1">
      <c r="B7" s="41" t="s">
        <v>5</v>
      </c>
      <c r="C7" s="41"/>
    </row>
    <row r="8" ht="18.75" customHeight="1">
      <c r="B8" s="3" t="s">
        <v>2</v>
      </c>
    </row>
    <row r="9" ht="18.75" customHeight="1">
      <c r="B9" s="3" t="s">
        <v>2</v>
      </c>
    </row>
    <row r="10" spans="2:3" ht="18.75" customHeight="1">
      <c r="B10" s="40" t="s">
        <v>6</v>
      </c>
      <c r="C10" s="40"/>
    </row>
    <row r="11" spans="2:3" ht="18.75" customHeight="1">
      <c r="B11" s="40" t="s">
        <v>318</v>
      </c>
      <c r="C11" s="40"/>
    </row>
    <row r="12" ht="18.75" customHeight="1">
      <c r="B12" s="3" t="s">
        <v>2</v>
      </c>
    </row>
    <row r="13" spans="2:11" ht="18.75" customHeight="1">
      <c r="B13" s="36" t="s">
        <v>7</v>
      </c>
      <c r="C13" s="36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18.75" customHeight="1">
      <c r="B14" s="37" t="s">
        <v>8</v>
      </c>
      <c r="C14" s="37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36" customHeight="1">
      <c r="B15" s="38" t="s">
        <v>332</v>
      </c>
      <c r="C15" s="37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76.5" customHeight="1">
      <c r="B16" s="38" t="s">
        <v>319</v>
      </c>
      <c r="C16" s="37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39.75" customHeight="1">
      <c r="B17" s="38" t="s">
        <v>320</v>
      </c>
      <c r="C17" s="37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78" customHeight="1">
      <c r="B18" s="38" t="s">
        <v>302</v>
      </c>
      <c r="C18" s="37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18.75" customHeight="1">
      <c r="B19" s="38" t="s">
        <v>321</v>
      </c>
      <c r="C19" s="37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58.5" customHeight="1">
      <c r="B20" s="37" t="s">
        <v>322</v>
      </c>
      <c r="C20" s="37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18.75" customHeight="1">
      <c r="B21" s="37" t="s">
        <v>8</v>
      </c>
      <c r="C21" s="37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18.75" customHeight="1">
      <c r="B22" s="36" t="s">
        <v>9</v>
      </c>
      <c r="C22" s="36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18.75" customHeight="1">
      <c r="B23" s="37" t="s">
        <v>8</v>
      </c>
      <c r="C23" s="37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66" customHeight="1">
      <c r="B24" s="37" t="s">
        <v>323</v>
      </c>
      <c r="C24" s="37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18.75" customHeight="1">
      <c r="B25" s="37" t="s">
        <v>8</v>
      </c>
      <c r="C25" s="37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2:11" ht="18.75" customHeight="1">
      <c r="B26" s="36" t="s">
        <v>10</v>
      </c>
      <c r="C26" s="36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t="s">
        <v>0</v>
      </c>
      <c r="I26" t="s">
        <v>0</v>
      </c>
      <c r="J26" t="s">
        <v>0</v>
      </c>
      <c r="K26" t="s">
        <v>0</v>
      </c>
    </row>
    <row r="27" spans="2:11" ht="18.75" customHeight="1">
      <c r="B27" s="37" t="s">
        <v>8</v>
      </c>
      <c r="C27" s="37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2:11" ht="43.5" customHeight="1">
      <c r="B28" s="37" t="s">
        <v>11</v>
      </c>
      <c r="C28" s="37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2:11" ht="56.25" customHeight="1">
      <c r="B29" s="37" t="s">
        <v>12</v>
      </c>
      <c r="C29" s="37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t="s">
        <v>0</v>
      </c>
      <c r="I29" t="s">
        <v>0</v>
      </c>
      <c r="J29" t="s">
        <v>0</v>
      </c>
      <c r="K29" t="s">
        <v>0</v>
      </c>
    </row>
    <row r="30" spans="2:11" ht="18.75" customHeight="1">
      <c r="B30" s="37" t="s">
        <v>8</v>
      </c>
      <c r="C30" s="37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t="s">
        <v>0</v>
      </c>
      <c r="I30" t="s">
        <v>0</v>
      </c>
      <c r="J30" t="s">
        <v>0</v>
      </c>
      <c r="K30" t="s">
        <v>0</v>
      </c>
    </row>
    <row r="31" spans="2:11" ht="37.5" customHeight="1">
      <c r="B31" s="36" t="s">
        <v>13</v>
      </c>
      <c r="C31" s="36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t="s">
        <v>0</v>
      </c>
      <c r="I31" t="s">
        <v>0</v>
      </c>
      <c r="J31" t="s">
        <v>0</v>
      </c>
      <c r="K31" t="s">
        <v>0</v>
      </c>
    </row>
    <row r="32" spans="2:11" ht="18.75" customHeight="1">
      <c r="B32" s="37" t="s">
        <v>8</v>
      </c>
      <c r="C32" s="37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t="s">
        <v>0</v>
      </c>
      <c r="I32" t="s">
        <v>0</v>
      </c>
      <c r="J32" t="s">
        <v>0</v>
      </c>
      <c r="K32" t="s">
        <v>0</v>
      </c>
    </row>
    <row r="33" spans="2:11" ht="18.75" customHeight="1">
      <c r="B33" s="37" t="s">
        <v>14</v>
      </c>
      <c r="C33" s="37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t="s">
        <v>0</v>
      </c>
      <c r="I33" t="s">
        <v>0</v>
      </c>
      <c r="J33" t="s">
        <v>0</v>
      </c>
      <c r="K33" t="s">
        <v>0</v>
      </c>
    </row>
    <row r="34" spans="2:11" ht="79.5" customHeight="1">
      <c r="B34" s="37" t="s">
        <v>15</v>
      </c>
      <c r="C34" s="37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49.5" customHeight="1">
      <c r="B35" s="37" t="s">
        <v>16</v>
      </c>
      <c r="C35" s="37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1:3" ht="18.75" customHeight="1" hidden="1">
      <c r="A36" s="4" t="s">
        <v>17</v>
      </c>
      <c r="B36" s="37" t="s">
        <v>18</v>
      </c>
      <c r="C36" s="37"/>
    </row>
    <row r="37" spans="1:11" ht="76.5" customHeight="1">
      <c r="A37" s="4" t="s">
        <v>19</v>
      </c>
      <c r="B37" s="37" t="s">
        <v>324</v>
      </c>
      <c r="C37" s="37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1:3" ht="94.5" customHeight="1" hidden="1">
      <c r="A38" s="4" t="s">
        <v>20</v>
      </c>
      <c r="B38" s="37" t="s">
        <v>21</v>
      </c>
      <c r="C38" s="37"/>
    </row>
    <row r="39" spans="2:11" ht="60.75" customHeight="1">
      <c r="B39" s="37" t="s">
        <v>325</v>
      </c>
      <c r="C39" s="37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t="s">
        <v>0</v>
      </c>
      <c r="I39" t="s">
        <v>0</v>
      </c>
      <c r="J39" t="s">
        <v>0</v>
      </c>
      <c r="K39" t="s">
        <v>0</v>
      </c>
    </row>
    <row r="40" spans="2:11" ht="18.75" customHeight="1">
      <c r="B40" s="37" t="s">
        <v>8</v>
      </c>
      <c r="C40" s="37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t="s">
        <v>0</v>
      </c>
      <c r="I40" t="s">
        <v>0</v>
      </c>
      <c r="J40" t="s">
        <v>0</v>
      </c>
      <c r="K40" t="s">
        <v>0</v>
      </c>
    </row>
    <row r="41" spans="1:3" ht="18.75" customHeight="1" hidden="1">
      <c r="A41" s="4" t="s">
        <v>17</v>
      </c>
      <c r="B41" s="37" t="s">
        <v>22</v>
      </c>
      <c r="C41" s="37"/>
    </row>
    <row r="42" spans="1:11" ht="18.75" customHeight="1">
      <c r="A42" s="4" t="s">
        <v>23</v>
      </c>
      <c r="B42" s="36" t="s">
        <v>24</v>
      </c>
      <c r="C42" s="36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t="s">
        <v>0</v>
      </c>
      <c r="I42" t="s">
        <v>0</v>
      </c>
      <c r="J42" t="s">
        <v>0</v>
      </c>
      <c r="K42" t="s">
        <v>0</v>
      </c>
    </row>
    <row r="43" spans="1:11" ht="18.75" customHeight="1">
      <c r="A43" s="4" t="s">
        <v>23</v>
      </c>
      <c r="B43" s="37" t="s">
        <v>8</v>
      </c>
      <c r="C43" s="37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t="s">
        <v>0</v>
      </c>
      <c r="I43" t="s">
        <v>0</v>
      </c>
      <c r="J43" t="s">
        <v>0</v>
      </c>
      <c r="K43" t="s">
        <v>0</v>
      </c>
    </row>
    <row r="44" spans="1:3" ht="54.75" customHeight="1" hidden="1">
      <c r="A44" s="4" t="s">
        <v>25</v>
      </c>
      <c r="B44" s="37" t="s">
        <v>26</v>
      </c>
      <c r="C44" s="37"/>
    </row>
    <row r="45" spans="1:3" ht="57" customHeight="1" hidden="1">
      <c r="A45" s="4" t="s">
        <v>27</v>
      </c>
      <c r="B45" s="37" t="s">
        <v>28</v>
      </c>
      <c r="C45" s="37"/>
    </row>
    <row r="46" spans="1:11" ht="91.5" customHeight="1">
      <c r="A46" s="4" t="s">
        <v>23</v>
      </c>
      <c r="B46" s="37" t="s">
        <v>326</v>
      </c>
      <c r="C46" s="37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t="s">
        <v>0</v>
      </c>
      <c r="I46" t="s">
        <v>0</v>
      </c>
      <c r="J46" t="s">
        <v>0</v>
      </c>
      <c r="K46" t="s">
        <v>0</v>
      </c>
    </row>
    <row r="47" spans="1:3" ht="41.25" customHeight="1">
      <c r="A47" s="4" t="s">
        <v>29</v>
      </c>
      <c r="B47" s="37" t="s">
        <v>327</v>
      </c>
      <c r="C47" s="37"/>
    </row>
    <row r="48" spans="2:11" ht="18.75" customHeight="1">
      <c r="B48" s="37" t="s">
        <v>8</v>
      </c>
      <c r="C48" s="37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18.75" customHeight="1">
      <c r="B49" s="36" t="s">
        <v>30</v>
      </c>
      <c r="C49" s="36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2:11" ht="18.75" customHeight="1">
      <c r="B50" s="37" t="s">
        <v>8</v>
      </c>
      <c r="C50" s="37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t="s">
        <v>0</v>
      </c>
      <c r="I50" t="s">
        <v>0</v>
      </c>
      <c r="J50" t="s">
        <v>0</v>
      </c>
      <c r="K50" t="s">
        <v>0</v>
      </c>
    </row>
    <row r="51" spans="2:11" ht="93" customHeight="1">
      <c r="B51" s="37" t="s">
        <v>31</v>
      </c>
      <c r="C51" s="37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t="s">
        <v>0</v>
      </c>
      <c r="I51" t="s">
        <v>0</v>
      </c>
      <c r="J51" t="s">
        <v>0</v>
      </c>
      <c r="K51" t="s">
        <v>0</v>
      </c>
    </row>
    <row r="52" spans="2:11" ht="114" customHeight="1">
      <c r="B52" s="37" t="s">
        <v>32</v>
      </c>
      <c r="C52" s="37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t="s">
        <v>0</v>
      </c>
      <c r="I52" t="s">
        <v>0</v>
      </c>
      <c r="J52" t="s">
        <v>0</v>
      </c>
      <c r="K52" t="s">
        <v>0</v>
      </c>
    </row>
    <row r="53" spans="2:11" ht="94.5" customHeight="1">
      <c r="B53" s="37" t="s">
        <v>33</v>
      </c>
      <c r="C53" s="37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t="s">
        <v>0</v>
      </c>
      <c r="I53" t="s">
        <v>0</v>
      </c>
      <c r="J53" t="s">
        <v>0</v>
      </c>
      <c r="K53" t="s">
        <v>0</v>
      </c>
    </row>
    <row r="54" spans="2:11" ht="58.5" customHeight="1">
      <c r="B54" s="37" t="s">
        <v>34</v>
      </c>
      <c r="C54" s="37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t="s">
        <v>0</v>
      </c>
      <c r="I54" t="s">
        <v>0</v>
      </c>
      <c r="J54" t="s">
        <v>0</v>
      </c>
      <c r="K54" t="s">
        <v>0</v>
      </c>
    </row>
    <row r="55" spans="1:3" ht="18.75" customHeight="1" hidden="1">
      <c r="A55" s="4" t="s">
        <v>17</v>
      </c>
      <c r="B55" s="37" t="s">
        <v>35</v>
      </c>
      <c r="C55" s="37"/>
    </row>
    <row r="56" spans="1:3" ht="38.25" customHeight="1" hidden="1">
      <c r="A56" s="4" t="s">
        <v>36</v>
      </c>
      <c r="B56" s="37" t="s">
        <v>37</v>
      </c>
      <c r="C56" s="37"/>
    </row>
    <row r="57" spans="2:11" ht="18.75" customHeight="1">
      <c r="B57" s="37" t="s">
        <v>8</v>
      </c>
      <c r="C57" s="37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t="s">
        <v>0</v>
      </c>
      <c r="I57" t="s">
        <v>0</v>
      </c>
      <c r="J57" t="s">
        <v>0</v>
      </c>
      <c r="K57" t="s">
        <v>0</v>
      </c>
    </row>
    <row r="58" spans="1:3" ht="18.75" customHeight="1" hidden="1">
      <c r="A58" s="4" t="s">
        <v>17</v>
      </c>
      <c r="B58" s="37" t="s">
        <v>38</v>
      </c>
      <c r="C58" s="37"/>
    </row>
    <row r="59" spans="1:3" ht="36.75" customHeight="1" hidden="1">
      <c r="A59" s="4" t="s">
        <v>39</v>
      </c>
      <c r="B59" s="36" t="s">
        <v>40</v>
      </c>
      <c r="C59" s="36"/>
    </row>
    <row r="60" spans="1:3" ht="18.75" customHeight="1" hidden="1">
      <c r="A60" s="4" t="s">
        <v>39</v>
      </c>
      <c r="B60" s="37" t="s">
        <v>2</v>
      </c>
      <c r="C60" s="37"/>
    </row>
    <row r="61" spans="1:3" ht="58.5" customHeight="1" hidden="1">
      <c r="A61" s="4" t="s">
        <v>39</v>
      </c>
      <c r="B61" s="37" t="s">
        <v>41</v>
      </c>
      <c r="C61" s="37"/>
    </row>
    <row r="62" spans="1:3" ht="57" customHeight="1" hidden="1">
      <c r="A62" s="4" t="s">
        <v>39</v>
      </c>
      <c r="B62" s="37" t="s">
        <v>42</v>
      </c>
      <c r="C62" s="37"/>
    </row>
    <row r="63" spans="2:11" ht="18.75" customHeight="1">
      <c r="B63" s="37" t="s">
        <v>8</v>
      </c>
      <c r="C63" s="37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t="s">
        <v>0</v>
      </c>
      <c r="I63" t="s">
        <v>0</v>
      </c>
      <c r="J63" t="s">
        <v>0</v>
      </c>
      <c r="K63" t="s">
        <v>0</v>
      </c>
    </row>
    <row r="64" spans="2:11" ht="58.5" customHeight="1">
      <c r="B64" s="36" t="s">
        <v>43</v>
      </c>
      <c r="C64" s="36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t="s">
        <v>0</v>
      </c>
      <c r="I64" t="s">
        <v>0</v>
      </c>
      <c r="J64" t="s">
        <v>0</v>
      </c>
      <c r="K64" t="s">
        <v>0</v>
      </c>
    </row>
    <row r="65" spans="2:11" ht="18.75" customHeight="1">
      <c r="B65" s="37" t="s">
        <v>8</v>
      </c>
      <c r="C65" s="37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t="s">
        <v>0</v>
      </c>
      <c r="I65" t="s">
        <v>0</v>
      </c>
      <c r="J65" t="s">
        <v>0</v>
      </c>
      <c r="K65" t="s">
        <v>0</v>
      </c>
    </row>
    <row r="66" spans="2:11" ht="75.75" customHeight="1">
      <c r="B66" s="37" t="s">
        <v>44</v>
      </c>
      <c r="C66" s="37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t="s">
        <v>0</v>
      </c>
      <c r="I66" t="s">
        <v>0</v>
      </c>
      <c r="J66" t="s">
        <v>0</v>
      </c>
      <c r="K66" t="s">
        <v>0</v>
      </c>
    </row>
    <row r="67" spans="2:11" ht="18.75" customHeight="1">
      <c r="B67" s="37" t="s">
        <v>8</v>
      </c>
      <c r="C67" s="37" t="s">
        <v>0</v>
      </c>
      <c r="D67" s="4" t="s">
        <v>0</v>
      </c>
      <c r="E67" s="4" t="s">
        <v>0</v>
      </c>
      <c r="F67" s="4" t="s">
        <v>0</v>
      </c>
      <c r="G67" s="4" t="s">
        <v>0</v>
      </c>
      <c r="H67" t="s">
        <v>0</v>
      </c>
      <c r="I67" t="s">
        <v>0</v>
      </c>
      <c r="J67" t="s">
        <v>0</v>
      </c>
      <c r="K67" t="s">
        <v>0</v>
      </c>
    </row>
    <row r="68" spans="2:11" ht="18.75" customHeight="1">
      <c r="B68" s="36" t="s">
        <v>45</v>
      </c>
      <c r="C68" s="36" t="s">
        <v>0</v>
      </c>
      <c r="D68" s="4" t="s">
        <v>0</v>
      </c>
      <c r="E68" s="4" t="s">
        <v>0</v>
      </c>
      <c r="F68" s="4" t="s">
        <v>0</v>
      </c>
      <c r="G68" s="4" t="s">
        <v>0</v>
      </c>
      <c r="H68" t="s">
        <v>0</v>
      </c>
      <c r="I68" t="s">
        <v>0</v>
      </c>
      <c r="J68" t="s">
        <v>0</v>
      </c>
      <c r="K68" t="s">
        <v>0</v>
      </c>
    </row>
    <row r="69" spans="2:11" ht="18.75" customHeight="1">
      <c r="B69" s="37" t="s">
        <v>8</v>
      </c>
      <c r="C69" s="37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t="s">
        <v>0</v>
      </c>
      <c r="I69" t="s">
        <v>0</v>
      </c>
      <c r="J69" t="s">
        <v>0</v>
      </c>
      <c r="K69" t="s">
        <v>0</v>
      </c>
    </row>
    <row r="70" spans="2:11" ht="18.75" customHeight="1">
      <c r="B70" s="37" t="s">
        <v>328</v>
      </c>
      <c r="C70" s="37" t="s">
        <v>0</v>
      </c>
      <c r="D70" s="4" t="s">
        <v>0</v>
      </c>
      <c r="E70" s="4" t="s">
        <v>0</v>
      </c>
      <c r="F70" s="4" t="s">
        <v>0</v>
      </c>
      <c r="G70" s="4" t="s">
        <v>0</v>
      </c>
      <c r="H70" t="s">
        <v>0</v>
      </c>
      <c r="I70" t="s">
        <v>0</v>
      </c>
      <c r="J70" t="s">
        <v>0</v>
      </c>
      <c r="K70" t="s">
        <v>0</v>
      </c>
    </row>
    <row r="71" spans="2:3" ht="18.75" customHeight="1">
      <c r="B71" s="39" t="s">
        <v>2</v>
      </c>
      <c r="C71" s="39"/>
    </row>
    <row r="72" spans="2:3" ht="18.75" customHeight="1">
      <c r="B72" s="39" t="s">
        <v>2</v>
      </c>
      <c r="C72" s="39"/>
    </row>
    <row r="73" spans="2:3" ht="18.75" customHeight="1">
      <c r="B73" s="39" t="s">
        <v>2</v>
      </c>
      <c r="C73" s="39"/>
    </row>
    <row r="74" spans="2:3" ht="18.75" customHeight="1">
      <c r="B74" s="2" t="s">
        <v>46</v>
      </c>
      <c r="C74" s="9" t="s">
        <v>47</v>
      </c>
    </row>
    <row r="75" ht="18.75" customHeight="1">
      <c r="B75" s="2" t="s">
        <v>2</v>
      </c>
    </row>
    <row r="76" ht="18.75" customHeight="1">
      <c r="B76" s="2" t="s">
        <v>5</v>
      </c>
    </row>
    <row r="77" ht="18.75" customHeight="1">
      <c r="B77" s="2"/>
    </row>
    <row r="78" ht="18.75" customHeight="1">
      <c r="B78" s="2" t="s">
        <v>4</v>
      </c>
    </row>
    <row r="79" ht="18.75" customHeight="1">
      <c r="B79" s="6" t="s">
        <v>2</v>
      </c>
    </row>
    <row r="95" ht="18.75" customHeight="1">
      <c r="B95" s="6"/>
    </row>
  </sheetData>
  <sheetProtection/>
  <mergeCells count="66">
    <mergeCell ref="B4:C4"/>
    <mergeCell ref="B1:C1"/>
    <mergeCell ref="B7:C7"/>
    <mergeCell ref="B10:C10"/>
    <mergeCell ref="B11:C11"/>
    <mergeCell ref="B68:C68"/>
    <mergeCell ref="B67:C67"/>
    <mergeCell ref="B56:C56"/>
    <mergeCell ref="B57:C57"/>
    <mergeCell ref="B58:C5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0:C40"/>
    <mergeCell ref="B42:C42"/>
    <mergeCell ref="B43:C43"/>
    <mergeCell ref="B41:C41"/>
    <mergeCell ref="B18:C18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2"/>
  <sheetViews>
    <sheetView workbookViewId="0" topLeftCell="B1">
      <selection activeCell="D13" sqref="D13"/>
    </sheetView>
  </sheetViews>
  <sheetFormatPr defaultColWidth="9.140625" defaultRowHeight="18.75" customHeight="1"/>
  <cols>
    <col min="1" max="1" width="21.421875" style="4" hidden="1" customWidth="1"/>
    <col min="2" max="2" width="32.00390625" style="4" customWidth="1"/>
    <col min="3" max="3" width="36.57421875" style="4" customWidth="1"/>
    <col min="4" max="4" width="16.00390625" style="4" customWidth="1"/>
  </cols>
  <sheetData>
    <row r="1" spans="1:4" ht="18.75" customHeight="1">
      <c r="A1" s="4" t="s">
        <v>48</v>
      </c>
      <c r="B1" s="5" t="s">
        <v>2</v>
      </c>
      <c r="C1" s="42" t="s">
        <v>49</v>
      </c>
      <c r="D1" s="42"/>
    </row>
    <row r="2" spans="2:4" ht="36" customHeight="1">
      <c r="B2" s="5" t="s">
        <v>2</v>
      </c>
      <c r="C2" s="42" t="s">
        <v>50</v>
      </c>
      <c r="D2" s="42"/>
    </row>
    <row r="3" spans="1:4" ht="36" customHeight="1">
      <c r="A3" s="4" t="s">
        <v>48</v>
      </c>
      <c r="B3" s="5" t="s">
        <v>2</v>
      </c>
      <c r="C3" s="43" t="s">
        <v>316</v>
      </c>
      <c r="D3" s="42"/>
    </row>
    <row r="4" spans="1:3" ht="18.75" customHeight="1">
      <c r="A4" s="4" t="s">
        <v>48</v>
      </c>
      <c r="B4" s="5" t="s">
        <v>2</v>
      </c>
      <c r="C4" s="6"/>
    </row>
    <row r="5" spans="1:2" ht="18.75" customHeight="1">
      <c r="A5" s="4" t="s">
        <v>48</v>
      </c>
      <c r="B5" s="5" t="s">
        <v>2</v>
      </c>
    </row>
    <row r="6" spans="1:2" ht="18.75" customHeight="1">
      <c r="A6" s="4" t="s">
        <v>48</v>
      </c>
      <c r="B6" s="5" t="s">
        <v>2</v>
      </c>
    </row>
    <row r="7" spans="2:4" ht="18.75" customHeight="1">
      <c r="B7" s="44" t="s">
        <v>331</v>
      </c>
      <c r="C7" s="41"/>
      <c r="D7" s="41"/>
    </row>
    <row r="8" ht="18.75" customHeight="1">
      <c r="B8" s="5" t="s">
        <v>2</v>
      </c>
    </row>
    <row r="9" spans="1:4" ht="31.5" customHeight="1">
      <c r="A9" s="4" t="s">
        <v>51</v>
      </c>
      <c r="B9" s="10" t="s">
        <v>52</v>
      </c>
      <c r="C9" s="10" t="s">
        <v>53</v>
      </c>
      <c r="D9" s="10" t="s">
        <v>54</v>
      </c>
    </row>
    <row r="10" spans="1:4" ht="38.25" customHeight="1">
      <c r="A10" s="4" t="s">
        <v>55</v>
      </c>
      <c r="B10" s="10" t="s">
        <v>56</v>
      </c>
      <c r="C10" s="24" t="s">
        <v>57</v>
      </c>
      <c r="D10" s="11" t="s">
        <v>58</v>
      </c>
    </row>
    <row r="11" spans="1:4" ht="49.5" customHeight="1">
      <c r="A11" s="4" t="s">
        <v>55</v>
      </c>
      <c r="B11" s="10" t="s">
        <v>59</v>
      </c>
      <c r="C11" s="24" t="s">
        <v>60</v>
      </c>
      <c r="D11" s="11" t="s">
        <v>58</v>
      </c>
    </row>
    <row r="12" spans="1:4" ht="53.25" customHeight="1">
      <c r="A12" s="4" t="s">
        <v>55</v>
      </c>
      <c r="B12" s="10" t="s">
        <v>61</v>
      </c>
      <c r="C12" s="17" t="s">
        <v>62</v>
      </c>
      <c r="D12" s="28">
        <v>-1786.3</v>
      </c>
    </row>
    <row r="13" spans="1:4" ht="51" customHeight="1">
      <c r="A13" s="4" t="s">
        <v>55</v>
      </c>
      <c r="B13" s="10" t="s">
        <v>63</v>
      </c>
      <c r="C13" s="24" t="s">
        <v>64</v>
      </c>
      <c r="D13" s="25" t="s">
        <v>336</v>
      </c>
    </row>
    <row r="14" ht="38.25" customHeight="1">
      <c r="C14" s="3"/>
    </row>
    <row r="15" ht="38.25" customHeight="1">
      <c r="C15" s="3"/>
    </row>
    <row r="16" ht="38.25" customHeight="1">
      <c r="C16" s="3"/>
    </row>
    <row r="17" ht="38.25" customHeight="1">
      <c r="C17" s="3"/>
    </row>
    <row r="18" ht="38.25" customHeight="1">
      <c r="C18" s="3"/>
    </row>
    <row r="19" ht="38.25" customHeight="1">
      <c r="C19" s="3"/>
    </row>
    <row r="20" ht="38.25" customHeight="1">
      <c r="C20" s="3"/>
    </row>
    <row r="21" ht="38.25" customHeight="1">
      <c r="C21" s="3"/>
    </row>
    <row r="22" ht="38.25" customHeight="1">
      <c r="C22" s="3"/>
    </row>
    <row r="23" ht="38.25" customHeight="1">
      <c r="C23" s="3"/>
    </row>
    <row r="24" ht="38.25" customHeight="1">
      <c r="C24" s="3"/>
    </row>
    <row r="25" ht="38.25" customHeight="1">
      <c r="C25" s="3"/>
    </row>
    <row r="26" ht="38.25" customHeight="1">
      <c r="C26" s="3"/>
    </row>
    <row r="27" ht="38.25" customHeight="1">
      <c r="C27" s="3"/>
    </row>
    <row r="28" ht="38.25" customHeight="1">
      <c r="C28" s="3"/>
    </row>
    <row r="29" ht="38.25" customHeight="1">
      <c r="C29" s="3"/>
    </row>
    <row r="30" ht="38.25" customHeight="1">
      <c r="C30" s="3"/>
    </row>
    <row r="31" ht="38.25" customHeight="1">
      <c r="C31" s="3"/>
    </row>
    <row r="32" ht="38.25" customHeight="1">
      <c r="C32" s="3"/>
    </row>
    <row r="33" ht="38.25" customHeight="1">
      <c r="C33" s="3"/>
    </row>
    <row r="34" ht="38.25" customHeight="1">
      <c r="C34" s="3"/>
    </row>
    <row r="35" ht="38.25" customHeight="1">
      <c r="C35" s="3"/>
    </row>
    <row r="36" ht="38.25" customHeight="1">
      <c r="C36" s="3"/>
    </row>
    <row r="37" ht="38.25" customHeight="1">
      <c r="C37" s="3"/>
    </row>
    <row r="38" ht="38.25" customHeight="1">
      <c r="C38" s="3"/>
    </row>
    <row r="39" ht="38.25" customHeight="1">
      <c r="C39" s="3"/>
    </row>
    <row r="40" ht="38.25" customHeight="1">
      <c r="C40" s="3"/>
    </row>
    <row r="41" ht="38.25" customHeight="1">
      <c r="C41" s="3"/>
    </row>
    <row r="42" ht="38.25" customHeight="1">
      <c r="C42" s="3"/>
    </row>
    <row r="43" ht="38.25" customHeight="1">
      <c r="C43" s="3"/>
    </row>
    <row r="44" ht="38.25" customHeight="1">
      <c r="C44" s="3"/>
    </row>
    <row r="45" ht="38.25" customHeight="1">
      <c r="C45" s="3"/>
    </row>
    <row r="46" ht="38.25" customHeight="1">
      <c r="C46" s="3"/>
    </row>
    <row r="47" ht="38.25" customHeight="1">
      <c r="C47" s="3"/>
    </row>
    <row r="48" ht="38.25" customHeight="1">
      <c r="C48" s="3"/>
    </row>
    <row r="49" ht="38.25" customHeight="1">
      <c r="C49" s="3"/>
    </row>
    <row r="50" ht="38.25" customHeight="1">
      <c r="C50" s="3"/>
    </row>
    <row r="51" ht="38.25" customHeight="1">
      <c r="C51" s="3"/>
    </row>
    <row r="52" ht="38.25" customHeight="1">
      <c r="C52" s="3"/>
    </row>
    <row r="53" ht="38.25" customHeight="1">
      <c r="C53" s="3"/>
    </row>
    <row r="54" ht="38.25" customHeight="1">
      <c r="C54" s="3"/>
    </row>
    <row r="55" ht="38.25" customHeight="1">
      <c r="C55" s="3"/>
    </row>
    <row r="56" ht="38.25" customHeight="1">
      <c r="C56" s="3"/>
    </row>
    <row r="57" ht="38.25" customHeight="1">
      <c r="C57" s="3"/>
    </row>
    <row r="58" ht="38.25" customHeight="1">
      <c r="C58" s="3"/>
    </row>
    <row r="59" ht="38.25" customHeight="1">
      <c r="C59" s="3"/>
    </row>
    <row r="60" ht="38.25" customHeight="1">
      <c r="C60" s="3"/>
    </row>
    <row r="61" ht="38.25" customHeight="1">
      <c r="C61" s="3"/>
    </row>
    <row r="62" ht="38.25" customHeight="1">
      <c r="C62" s="3"/>
    </row>
    <row r="63" ht="38.25" customHeight="1">
      <c r="C63" s="3"/>
    </row>
    <row r="64" ht="38.25" customHeight="1">
      <c r="C64" s="3"/>
    </row>
    <row r="65" ht="38.25" customHeight="1">
      <c r="C65" s="3"/>
    </row>
    <row r="66" ht="38.25" customHeight="1">
      <c r="C66" s="3"/>
    </row>
    <row r="67" ht="38.25" customHeight="1">
      <c r="C67" s="3"/>
    </row>
    <row r="68" ht="38.25" customHeight="1">
      <c r="C68" s="3"/>
    </row>
    <row r="69" ht="38.25" customHeight="1">
      <c r="C69" s="3"/>
    </row>
    <row r="70" ht="38.25" customHeight="1">
      <c r="C70" s="3"/>
    </row>
    <row r="71" ht="38.25" customHeight="1">
      <c r="C71" s="3"/>
    </row>
    <row r="72" ht="38.25" customHeight="1">
      <c r="C72" s="3"/>
    </row>
    <row r="73" ht="38.25" customHeight="1">
      <c r="C73" s="3"/>
    </row>
    <row r="74" ht="38.25" customHeight="1">
      <c r="C74" s="3"/>
    </row>
    <row r="75" ht="38.25" customHeight="1">
      <c r="C75" s="3"/>
    </row>
    <row r="76" ht="38.25" customHeight="1">
      <c r="C76" s="3"/>
    </row>
    <row r="77" ht="38.25" customHeight="1">
      <c r="C77" s="3"/>
    </row>
    <row r="78" ht="38.25" customHeight="1">
      <c r="C78" s="3"/>
    </row>
    <row r="79" ht="38.25" customHeight="1">
      <c r="C79" s="3"/>
    </row>
    <row r="80" ht="38.25" customHeight="1">
      <c r="C80" s="3"/>
    </row>
    <row r="81" ht="38.25" customHeight="1">
      <c r="C81" s="3"/>
    </row>
    <row r="82" ht="38.25" customHeight="1">
      <c r="C82" s="3"/>
    </row>
    <row r="83" ht="38.25" customHeight="1">
      <c r="C83" s="3"/>
    </row>
    <row r="84" ht="38.25" customHeight="1">
      <c r="C84" s="3"/>
    </row>
    <row r="85" ht="38.25" customHeight="1">
      <c r="C85" s="3"/>
    </row>
    <row r="86" ht="38.25" customHeight="1">
      <c r="C86" s="3"/>
    </row>
    <row r="87" ht="38.25" customHeight="1">
      <c r="C87" s="3"/>
    </row>
    <row r="88" ht="38.25" customHeight="1">
      <c r="C88" s="3"/>
    </row>
    <row r="89" ht="38.25" customHeight="1">
      <c r="C89" s="3"/>
    </row>
    <row r="90" ht="38.25" customHeight="1">
      <c r="C90" s="3"/>
    </row>
    <row r="91" ht="38.25" customHeight="1">
      <c r="C91" s="3"/>
    </row>
    <row r="92" ht="38.25" customHeight="1">
      <c r="C92" s="3"/>
    </row>
    <row r="93" ht="38.25" customHeight="1">
      <c r="C93" s="3"/>
    </row>
    <row r="94" ht="38.25" customHeight="1">
      <c r="C94" s="3"/>
    </row>
    <row r="95" ht="38.25" customHeight="1">
      <c r="C95" s="3"/>
    </row>
    <row r="96" ht="38.25" customHeight="1">
      <c r="C96" s="3"/>
    </row>
    <row r="97" ht="38.25" customHeight="1">
      <c r="C97" s="3"/>
    </row>
    <row r="98" ht="38.25" customHeight="1">
      <c r="C98" s="3"/>
    </row>
    <row r="99" ht="38.25" customHeight="1">
      <c r="C99" s="3"/>
    </row>
    <row r="100" ht="38.25" customHeight="1">
      <c r="C100" s="3"/>
    </row>
    <row r="101" ht="38.25" customHeight="1">
      <c r="C101" s="3"/>
    </row>
    <row r="102" ht="38.25" customHeight="1">
      <c r="C102" s="3"/>
    </row>
    <row r="103" ht="38.25" customHeight="1">
      <c r="C103" s="3"/>
    </row>
    <row r="104" ht="38.25" customHeight="1">
      <c r="C104" s="3"/>
    </row>
    <row r="105" ht="38.25" customHeight="1">
      <c r="C105" s="3"/>
    </row>
    <row r="106" ht="38.25" customHeight="1">
      <c r="C106" s="3"/>
    </row>
    <row r="107" ht="38.25" customHeight="1">
      <c r="C107" s="3"/>
    </row>
    <row r="108" ht="38.25" customHeight="1">
      <c r="C108" s="3"/>
    </row>
    <row r="109" ht="38.25" customHeight="1">
      <c r="C109" s="3"/>
    </row>
    <row r="110" ht="38.25" customHeight="1">
      <c r="C110" s="3"/>
    </row>
    <row r="111" ht="38.25" customHeight="1">
      <c r="C111" s="3"/>
    </row>
    <row r="112" ht="18.75" customHeight="1">
      <c r="C112" s="3"/>
    </row>
    <row r="113" ht="18.75" customHeight="1">
      <c r="C113" s="3"/>
    </row>
    <row r="114" ht="18.75" customHeight="1">
      <c r="C114" s="3"/>
    </row>
    <row r="115" ht="18.75" customHeight="1">
      <c r="C115" s="3"/>
    </row>
    <row r="116" ht="18.75" customHeight="1">
      <c r="C116" s="3"/>
    </row>
    <row r="117" ht="18.75" customHeight="1">
      <c r="C117" s="3"/>
    </row>
    <row r="118" ht="18.75" customHeight="1">
      <c r="C118" s="3"/>
    </row>
    <row r="119" ht="18.75" customHeight="1">
      <c r="C119" s="3"/>
    </row>
    <row r="120" ht="18.75" customHeight="1">
      <c r="C120" s="3"/>
    </row>
    <row r="121" ht="18.75" customHeight="1">
      <c r="C121" s="3"/>
    </row>
    <row r="122" ht="18.75" customHeight="1">
      <c r="C122" s="3"/>
    </row>
    <row r="123" ht="18.75" customHeight="1">
      <c r="C123" s="3"/>
    </row>
    <row r="124" ht="18.75" customHeight="1">
      <c r="C124" s="3"/>
    </row>
    <row r="125" ht="18.75" customHeight="1">
      <c r="C125" s="3"/>
    </row>
    <row r="126" ht="18.75" customHeight="1">
      <c r="C126" s="3"/>
    </row>
    <row r="127" ht="18.75" customHeight="1">
      <c r="C127" s="3"/>
    </row>
    <row r="128" ht="18.75" customHeight="1">
      <c r="C128" s="3"/>
    </row>
    <row r="129" ht="18.75" customHeight="1">
      <c r="C129" s="3"/>
    </row>
    <row r="130" ht="18.75" customHeight="1">
      <c r="C130" s="3"/>
    </row>
    <row r="131" ht="18.75" customHeight="1">
      <c r="C131" s="3"/>
    </row>
    <row r="132" ht="18.75" customHeight="1">
      <c r="C132" s="3"/>
    </row>
    <row r="133" ht="18.75" customHeight="1">
      <c r="C133" s="3"/>
    </row>
    <row r="134" ht="18.75" customHeight="1">
      <c r="C134" s="3"/>
    </row>
    <row r="135" ht="18.75" customHeight="1">
      <c r="C135" s="3"/>
    </row>
    <row r="136" ht="18.75" customHeight="1">
      <c r="C136" s="3"/>
    </row>
    <row r="137" ht="18.75" customHeight="1">
      <c r="C137" s="3"/>
    </row>
    <row r="138" ht="18.75" customHeight="1">
      <c r="C138" s="3"/>
    </row>
    <row r="139" ht="18.75" customHeight="1">
      <c r="C139" s="3"/>
    </row>
    <row r="140" ht="18.75" customHeight="1">
      <c r="C140" s="3"/>
    </row>
    <row r="141" ht="18.75" customHeight="1">
      <c r="C141" s="3"/>
    </row>
    <row r="142" ht="18.75" customHeight="1">
      <c r="C142" s="3"/>
    </row>
  </sheetData>
  <sheetProtection/>
  <mergeCells count="4">
    <mergeCell ref="C1:D1"/>
    <mergeCell ref="C2:D2"/>
    <mergeCell ref="C3:D3"/>
    <mergeCell ref="B7:D7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B16">
      <selection activeCell="B7" sqref="B7:D7"/>
    </sheetView>
  </sheetViews>
  <sheetFormatPr defaultColWidth="9.140625" defaultRowHeight="18.75" customHeight="1"/>
  <cols>
    <col min="1" max="1" width="35.140625" style="4" hidden="1" customWidth="1"/>
    <col min="2" max="2" width="46.140625" style="7" customWidth="1"/>
    <col min="3" max="3" width="20.57421875" style="7" customWidth="1"/>
    <col min="4" max="4" width="17.8515625" style="1" customWidth="1"/>
  </cols>
  <sheetData>
    <row r="1" spans="1:4" ht="18.75" customHeight="1">
      <c r="A1" s="4" t="s">
        <v>48</v>
      </c>
      <c r="B1" s="7" t="s">
        <v>2</v>
      </c>
      <c r="C1" s="47" t="s">
        <v>65</v>
      </c>
      <c r="D1" s="47"/>
    </row>
    <row r="2" spans="1:4" ht="36" customHeight="1">
      <c r="A2" s="4" t="s">
        <v>48</v>
      </c>
      <c r="B2" s="7" t="s">
        <v>2</v>
      </c>
      <c r="C2" s="47" t="s">
        <v>50</v>
      </c>
      <c r="D2" s="47"/>
    </row>
    <row r="3" spans="1:4" ht="36" customHeight="1">
      <c r="A3" s="4" t="s">
        <v>48</v>
      </c>
      <c r="B3" s="7" t="s">
        <v>2</v>
      </c>
      <c r="C3" s="48" t="s">
        <v>316</v>
      </c>
      <c r="D3" s="47"/>
    </row>
    <row r="4" spans="1:4" ht="18.75" customHeight="1">
      <c r="A4" s="4" t="s">
        <v>48</v>
      </c>
      <c r="B4" s="7" t="s">
        <v>2</v>
      </c>
      <c r="C4" s="6"/>
      <c r="D4" s="6"/>
    </row>
    <row r="5" spans="1:3" ht="18.75" customHeight="1">
      <c r="A5" s="4" t="s">
        <v>48</v>
      </c>
      <c r="B5" s="7" t="s">
        <v>2</v>
      </c>
      <c r="C5" s="2"/>
    </row>
    <row r="6" spans="1:3" ht="18.75" customHeight="1">
      <c r="A6" s="4" t="s">
        <v>48</v>
      </c>
      <c r="B6" s="7" t="s">
        <v>2</v>
      </c>
      <c r="C6" s="2"/>
    </row>
    <row r="7" spans="2:4" ht="18.75" customHeight="1">
      <c r="B7" s="44" t="s">
        <v>330</v>
      </c>
      <c r="C7" s="41"/>
      <c r="D7" s="41"/>
    </row>
    <row r="8" spans="2:3" ht="18.75" customHeight="1">
      <c r="B8" s="7" t="s">
        <v>2</v>
      </c>
      <c r="C8" s="2"/>
    </row>
    <row r="9" spans="1:4" ht="47.25" customHeight="1">
      <c r="A9" s="4" t="s">
        <v>51</v>
      </c>
      <c r="B9" s="49" t="s">
        <v>66</v>
      </c>
      <c r="C9" s="50"/>
      <c r="D9" s="10" t="s">
        <v>67</v>
      </c>
    </row>
    <row r="10" spans="1:4" ht="34.5" customHeight="1">
      <c r="A10" s="4" t="s">
        <v>51</v>
      </c>
      <c r="B10" s="45" t="s">
        <v>68</v>
      </c>
      <c r="C10" s="53"/>
      <c r="D10" s="46"/>
    </row>
    <row r="11" spans="1:4" ht="31.5" customHeight="1">
      <c r="A11" s="4" t="s">
        <v>51</v>
      </c>
      <c r="B11" s="45" t="s">
        <v>69</v>
      </c>
      <c r="C11" s="46"/>
      <c r="D11" s="11">
        <v>100</v>
      </c>
    </row>
    <row r="12" spans="1:4" ht="18.75" customHeight="1">
      <c r="A12" s="4" t="s">
        <v>51</v>
      </c>
      <c r="B12" s="52" t="s">
        <v>70</v>
      </c>
      <c r="C12" s="52"/>
      <c r="D12" s="52"/>
    </row>
    <row r="13" spans="1:4" ht="33.75" customHeight="1">
      <c r="A13" s="4" t="s">
        <v>51</v>
      </c>
      <c r="B13" s="51" t="s">
        <v>71</v>
      </c>
      <c r="C13" s="46"/>
      <c r="D13" s="11">
        <v>100</v>
      </c>
    </row>
    <row r="14" spans="1:4" ht="34.5" customHeight="1">
      <c r="A14" s="4" t="s">
        <v>51</v>
      </c>
      <c r="B14" s="51" t="s">
        <v>72</v>
      </c>
      <c r="C14" s="46"/>
      <c r="D14" s="11">
        <v>100</v>
      </c>
    </row>
    <row r="15" spans="1:4" ht="18.75" customHeight="1">
      <c r="A15" s="4" t="s">
        <v>51</v>
      </c>
      <c r="B15" s="45" t="s">
        <v>73</v>
      </c>
      <c r="C15" s="46"/>
      <c r="D15" s="11">
        <v>100</v>
      </c>
    </row>
    <row r="16" spans="1:4" ht="18.75" customHeight="1">
      <c r="A16" s="4" t="s">
        <v>51</v>
      </c>
      <c r="B16" s="52" t="s">
        <v>74</v>
      </c>
      <c r="C16" s="52"/>
      <c r="D16" s="52"/>
    </row>
    <row r="17" spans="1:4" ht="33" customHeight="1">
      <c r="A17" s="4" t="s">
        <v>51</v>
      </c>
      <c r="B17" s="45" t="s">
        <v>75</v>
      </c>
      <c r="C17" s="46"/>
      <c r="D17" s="11">
        <v>100</v>
      </c>
    </row>
    <row r="18" spans="1:4" ht="18.75" customHeight="1">
      <c r="A18" s="4" t="s">
        <v>51</v>
      </c>
      <c r="B18" s="52" t="s">
        <v>76</v>
      </c>
      <c r="C18" s="52"/>
      <c r="D18" s="52"/>
    </row>
    <row r="19" spans="1:4" ht="34.5" customHeight="1">
      <c r="A19" s="4" t="s">
        <v>51</v>
      </c>
      <c r="B19" s="45" t="s">
        <v>77</v>
      </c>
      <c r="C19" s="46"/>
      <c r="D19" s="11">
        <v>100</v>
      </c>
    </row>
    <row r="20" spans="1:4" ht="18.75" customHeight="1">
      <c r="A20" s="4" t="s">
        <v>51</v>
      </c>
      <c r="B20" s="52" t="s">
        <v>78</v>
      </c>
      <c r="C20" s="52"/>
      <c r="D20" s="52"/>
    </row>
    <row r="21" spans="1:4" ht="18.75" customHeight="1">
      <c r="A21" s="4" t="s">
        <v>51</v>
      </c>
      <c r="B21" s="45" t="s">
        <v>79</v>
      </c>
      <c r="C21" s="46"/>
      <c r="D21" s="11">
        <v>100</v>
      </c>
    </row>
    <row r="22" spans="1:4" ht="18.75" customHeight="1">
      <c r="A22" s="4" t="s">
        <v>51</v>
      </c>
      <c r="B22" s="45" t="s">
        <v>80</v>
      </c>
      <c r="C22" s="46"/>
      <c r="D22" s="11">
        <v>100</v>
      </c>
    </row>
    <row r="23" spans="1:4" ht="32.25" customHeight="1">
      <c r="A23" s="4" t="s">
        <v>51</v>
      </c>
      <c r="B23" s="45" t="s">
        <v>81</v>
      </c>
      <c r="C23" s="46"/>
      <c r="D23" s="11">
        <v>100</v>
      </c>
    </row>
  </sheetData>
  <sheetProtection/>
  <mergeCells count="19">
    <mergeCell ref="B15:C15"/>
    <mergeCell ref="B17:C17"/>
    <mergeCell ref="B7:D7"/>
    <mergeCell ref="B20:D20"/>
    <mergeCell ref="B10:D10"/>
    <mergeCell ref="B12:D12"/>
    <mergeCell ref="B16:D16"/>
    <mergeCell ref="B18:D18"/>
    <mergeCell ref="B19:C19"/>
    <mergeCell ref="B21:C21"/>
    <mergeCell ref="B22:C22"/>
    <mergeCell ref="B23:C23"/>
    <mergeCell ref="C1:D1"/>
    <mergeCell ref="C2:D2"/>
    <mergeCell ref="C3:D3"/>
    <mergeCell ref="B9:C9"/>
    <mergeCell ref="B11:C11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B40">
      <selection activeCell="D2" sqref="D2"/>
    </sheetView>
  </sheetViews>
  <sheetFormatPr defaultColWidth="9.140625" defaultRowHeight="18.75" customHeight="1"/>
  <cols>
    <col min="1" max="1" width="12.7109375" style="4" hidden="1" customWidth="1"/>
    <col min="2" max="2" width="8.140625" style="4" customWidth="1"/>
    <col min="3" max="3" width="29.28125" style="4" customWidth="1"/>
    <col min="4" max="4" width="63.28125" style="4" customWidth="1"/>
  </cols>
  <sheetData>
    <row r="1" spans="1:4" ht="18.75" customHeight="1">
      <c r="A1" s="4" t="s">
        <v>48</v>
      </c>
      <c r="B1" s="5" t="s">
        <v>2</v>
      </c>
      <c r="C1" s="4" t="s">
        <v>2</v>
      </c>
      <c r="D1" s="14" t="s">
        <v>82</v>
      </c>
    </row>
    <row r="2" spans="1:4" ht="36" customHeight="1">
      <c r="A2" s="4" t="s">
        <v>48</v>
      </c>
      <c r="B2" s="5" t="s">
        <v>2</v>
      </c>
      <c r="C2" s="4" t="s">
        <v>2</v>
      </c>
      <c r="D2" s="14" t="s">
        <v>50</v>
      </c>
    </row>
    <row r="3" spans="1:4" ht="36" customHeight="1">
      <c r="A3" s="4" t="s">
        <v>48</v>
      </c>
      <c r="B3" s="5" t="s">
        <v>2</v>
      </c>
      <c r="C3" s="4" t="s">
        <v>2</v>
      </c>
      <c r="D3" s="34" t="s">
        <v>316</v>
      </c>
    </row>
    <row r="4" spans="1:3" ht="18.75" customHeight="1">
      <c r="A4" s="4" t="s">
        <v>48</v>
      </c>
      <c r="B4" s="6" t="s">
        <v>2</v>
      </c>
      <c r="C4" s="6"/>
    </row>
    <row r="5" spans="1:2" ht="18.75" customHeight="1">
      <c r="A5" s="4" t="s">
        <v>48</v>
      </c>
      <c r="B5" s="6" t="s">
        <v>2</v>
      </c>
    </row>
    <row r="6" spans="1:2" ht="18.75" customHeight="1">
      <c r="A6" s="4" t="s">
        <v>48</v>
      </c>
      <c r="B6" s="6" t="s">
        <v>2</v>
      </c>
    </row>
    <row r="7" spans="2:4" ht="18.75" customHeight="1">
      <c r="B7" s="41" t="s">
        <v>83</v>
      </c>
      <c r="C7" s="41"/>
      <c r="D7" s="41"/>
    </row>
    <row r="8" ht="18.75" customHeight="1">
      <c r="B8" s="6" t="s">
        <v>2</v>
      </c>
    </row>
    <row r="9" spans="1:4" ht="31.5" customHeight="1">
      <c r="A9" s="4" t="s">
        <v>51</v>
      </c>
      <c r="B9" s="31" t="s">
        <v>84</v>
      </c>
      <c r="C9" s="25" t="s">
        <v>52</v>
      </c>
      <c r="D9" s="25" t="s">
        <v>85</v>
      </c>
    </row>
    <row r="10" spans="1:4" ht="18.75" customHeight="1">
      <c r="A10" s="4" t="s">
        <v>48</v>
      </c>
      <c r="B10" s="31">
        <v>1</v>
      </c>
      <c r="C10" s="25">
        <v>2</v>
      </c>
      <c r="D10" s="25">
        <v>3</v>
      </c>
    </row>
    <row r="11" spans="1:4" ht="118.5" customHeight="1">
      <c r="A11" s="4" t="s">
        <v>55</v>
      </c>
      <c r="B11" s="31" t="s">
        <v>86</v>
      </c>
      <c r="C11" s="32" t="s">
        <v>87</v>
      </c>
      <c r="D11" s="33" t="s">
        <v>290</v>
      </c>
    </row>
    <row r="12" spans="1:4" ht="75" customHeight="1">
      <c r="A12" s="4" t="s">
        <v>55</v>
      </c>
      <c r="B12" s="31" t="s">
        <v>86</v>
      </c>
      <c r="C12" s="32" t="s">
        <v>88</v>
      </c>
      <c r="D12" s="21" t="s">
        <v>291</v>
      </c>
    </row>
    <row r="13" spans="1:4" ht="58.5" customHeight="1">
      <c r="A13" s="4" t="s">
        <v>55</v>
      </c>
      <c r="B13" s="31" t="s">
        <v>86</v>
      </c>
      <c r="C13" s="32" t="s">
        <v>89</v>
      </c>
      <c r="D13" s="21" t="s">
        <v>90</v>
      </c>
    </row>
    <row r="14" spans="1:4" ht="40.5" customHeight="1">
      <c r="A14" s="4" t="s">
        <v>55</v>
      </c>
      <c r="B14" s="31" t="s">
        <v>86</v>
      </c>
      <c r="C14" s="32" t="s">
        <v>91</v>
      </c>
      <c r="D14" s="21" t="s">
        <v>92</v>
      </c>
    </row>
    <row r="15" spans="1:4" ht="87.75" customHeight="1">
      <c r="A15" s="4" t="s">
        <v>55</v>
      </c>
      <c r="B15" s="31" t="s">
        <v>86</v>
      </c>
      <c r="C15" s="32" t="s">
        <v>93</v>
      </c>
      <c r="D15" s="21" t="s">
        <v>94</v>
      </c>
    </row>
    <row r="16" spans="1:4" ht="71.25" customHeight="1">
      <c r="A16" s="4" t="s">
        <v>55</v>
      </c>
      <c r="B16" s="31" t="s">
        <v>86</v>
      </c>
      <c r="C16" s="32" t="s">
        <v>95</v>
      </c>
      <c r="D16" s="21" t="s">
        <v>96</v>
      </c>
    </row>
    <row r="17" spans="1:4" ht="78.75">
      <c r="A17" s="4" t="s">
        <v>55</v>
      </c>
      <c r="B17" s="31" t="s">
        <v>86</v>
      </c>
      <c r="C17" s="32" t="s">
        <v>97</v>
      </c>
      <c r="D17" s="33" t="s">
        <v>98</v>
      </c>
    </row>
    <row r="18" spans="1:4" ht="47.25">
      <c r="A18" s="4" t="s">
        <v>55</v>
      </c>
      <c r="B18" s="31" t="s">
        <v>86</v>
      </c>
      <c r="C18" s="32" t="s">
        <v>99</v>
      </c>
      <c r="D18" s="21" t="s">
        <v>100</v>
      </c>
    </row>
    <row r="19" spans="1:4" ht="78.75">
      <c r="A19" s="4" t="s">
        <v>55</v>
      </c>
      <c r="B19" s="31" t="s">
        <v>86</v>
      </c>
      <c r="C19" s="32" t="s">
        <v>101</v>
      </c>
      <c r="D19" s="21" t="s">
        <v>102</v>
      </c>
    </row>
    <row r="20" spans="1:4" ht="31.5">
      <c r="A20" s="4" t="s">
        <v>55</v>
      </c>
      <c r="B20" s="31" t="s">
        <v>86</v>
      </c>
      <c r="C20" s="32" t="s">
        <v>103</v>
      </c>
      <c r="D20" s="21" t="s">
        <v>104</v>
      </c>
    </row>
    <row r="21" spans="1:4" ht="31.5">
      <c r="A21" s="4" t="s">
        <v>55</v>
      </c>
      <c r="B21" s="31" t="s">
        <v>86</v>
      </c>
      <c r="C21" s="32" t="s">
        <v>105</v>
      </c>
      <c r="D21" s="21" t="s">
        <v>106</v>
      </c>
    </row>
    <row r="22" spans="1:4" ht="31.5">
      <c r="A22" s="4" t="s">
        <v>55</v>
      </c>
      <c r="B22" s="31" t="s">
        <v>86</v>
      </c>
      <c r="C22" s="32" t="s">
        <v>107</v>
      </c>
      <c r="D22" s="21" t="s">
        <v>108</v>
      </c>
    </row>
    <row r="23" spans="1:4" ht="31.5">
      <c r="A23" s="4" t="s">
        <v>55</v>
      </c>
      <c r="B23" s="31" t="s">
        <v>86</v>
      </c>
      <c r="C23" s="32" t="s">
        <v>109</v>
      </c>
      <c r="D23" s="21" t="s">
        <v>110</v>
      </c>
    </row>
    <row r="24" spans="1:4" ht="94.5">
      <c r="A24" s="4" t="s">
        <v>55</v>
      </c>
      <c r="B24" s="31" t="s">
        <v>86</v>
      </c>
      <c r="C24" s="32" t="s">
        <v>111</v>
      </c>
      <c r="D24" s="33" t="s">
        <v>112</v>
      </c>
    </row>
    <row r="25" spans="1:4" ht="94.5">
      <c r="A25" s="4" t="s">
        <v>55</v>
      </c>
      <c r="B25" s="31" t="s">
        <v>86</v>
      </c>
      <c r="C25" s="32" t="s">
        <v>113</v>
      </c>
      <c r="D25" s="33" t="s">
        <v>114</v>
      </c>
    </row>
    <row r="26" spans="1:4" ht="94.5">
      <c r="A26" s="4" t="s">
        <v>55</v>
      </c>
      <c r="B26" s="31" t="s">
        <v>86</v>
      </c>
      <c r="C26" s="32" t="s">
        <v>115</v>
      </c>
      <c r="D26" s="33" t="s">
        <v>116</v>
      </c>
    </row>
    <row r="27" spans="1:4" ht="94.5">
      <c r="A27" s="4" t="s">
        <v>55</v>
      </c>
      <c r="B27" s="31" t="s">
        <v>86</v>
      </c>
      <c r="C27" s="32" t="s">
        <v>117</v>
      </c>
      <c r="D27" s="33" t="s">
        <v>118</v>
      </c>
    </row>
    <row r="28" spans="1:4" ht="47.25">
      <c r="A28" s="4" t="s">
        <v>55</v>
      </c>
      <c r="B28" s="31" t="s">
        <v>86</v>
      </c>
      <c r="C28" s="32" t="s">
        <v>119</v>
      </c>
      <c r="D28" s="21" t="s">
        <v>120</v>
      </c>
    </row>
    <row r="29" spans="1:4" ht="47.25">
      <c r="A29" s="4" t="s">
        <v>55</v>
      </c>
      <c r="B29" s="31" t="s">
        <v>86</v>
      </c>
      <c r="C29" s="32" t="s">
        <v>121</v>
      </c>
      <c r="D29" s="21" t="s">
        <v>122</v>
      </c>
    </row>
    <row r="30" spans="1:4" ht="31.5">
      <c r="A30" s="4" t="s">
        <v>55</v>
      </c>
      <c r="B30" s="31" t="s">
        <v>86</v>
      </c>
      <c r="C30" s="32" t="s">
        <v>123</v>
      </c>
      <c r="D30" s="21" t="s">
        <v>124</v>
      </c>
    </row>
    <row r="31" spans="1:4" ht="63">
      <c r="A31" s="4" t="s">
        <v>55</v>
      </c>
      <c r="B31" s="31" t="s">
        <v>86</v>
      </c>
      <c r="C31" s="32" t="s">
        <v>125</v>
      </c>
      <c r="D31" s="21" t="s">
        <v>126</v>
      </c>
    </row>
    <row r="32" spans="1:4" ht="63">
      <c r="A32" s="4" t="s">
        <v>55</v>
      </c>
      <c r="B32" s="31" t="s">
        <v>86</v>
      </c>
      <c r="C32" s="32" t="s">
        <v>127</v>
      </c>
      <c r="D32" s="21" t="s">
        <v>128</v>
      </c>
    </row>
    <row r="33" spans="1:4" ht="94.5">
      <c r="A33" s="4" t="s">
        <v>55</v>
      </c>
      <c r="B33" s="31" t="s">
        <v>86</v>
      </c>
      <c r="C33" s="32" t="s">
        <v>129</v>
      </c>
      <c r="D33" s="33" t="s">
        <v>130</v>
      </c>
    </row>
    <row r="34" spans="1:4" ht="31.5">
      <c r="A34" s="4" t="s">
        <v>55</v>
      </c>
      <c r="B34" s="31" t="s">
        <v>86</v>
      </c>
      <c r="C34" s="32" t="s">
        <v>131</v>
      </c>
      <c r="D34" s="21" t="s">
        <v>132</v>
      </c>
    </row>
    <row r="35" spans="1:4" ht="18.75">
      <c r="A35" s="4" t="s">
        <v>55</v>
      </c>
      <c r="B35" s="31" t="s">
        <v>86</v>
      </c>
      <c r="C35" s="32" t="s">
        <v>133</v>
      </c>
      <c r="D35" s="21" t="s">
        <v>134</v>
      </c>
    </row>
    <row r="36" spans="1:4" ht="47.25">
      <c r="A36" s="4" t="s">
        <v>55</v>
      </c>
      <c r="B36" s="31" t="s">
        <v>86</v>
      </c>
      <c r="C36" s="32" t="s">
        <v>135</v>
      </c>
      <c r="D36" s="21" t="s">
        <v>136</v>
      </c>
    </row>
    <row r="37" spans="1:4" ht="31.5">
      <c r="A37" s="4" t="s">
        <v>55</v>
      </c>
      <c r="B37" s="31" t="s">
        <v>86</v>
      </c>
      <c r="C37" s="32" t="s">
        <v>137</v>
      </c>
      <c r="D37" s="21" t="s">
        <v>138</v>
      </c>
    </row>
    <row r="38" spans="1:4" ht="31.5">
      <c r="A38" s="4" t="s">
        <v>55</v>
      </c>
      <c r="B38" s="31" t="s">
        <v>86</v>
      </c>
      <c r="C38" s="32" t="s">
        <v>139</v>
      </c>
      <c r="D38" s="21" t="s">
        <v>140</v>
      </c>
    </row>
    <row r="39" spans="1:4" ht="47.25">
      <c r="A39" s="4" t="s">
        <v>55</v>
      </c>
      <c r="B39" s="31" t="s">
        <v>86</v>
      </c>
      <c r="C39" s="32" t="s">
        <v>141</v>
      </c>
      <c r="D39" s="21" t="s">
        <v>142</v>
      </c>
    </row>
    <row r="40" spans="1:4" ht="18.75">
      <c r="A40" s="4" t="s">
        <v>55</v>
      </c>
      <c r="B40" s="31" t="s">
        <v>86</v>
      </c>
      <c r="C40" s="32" t="s">
        <v>292</v>
      </c>
      <c r="D40" s="21" t="s">
        <v>293</v>
      </c>
    </row>
    <row r="41" spans="1:4" ht="49.5" customHeight="1">
      <c r="A41" s="4" t="s">
        <v>55</v>
      </c>
      <c r="B41" s="31" t="s">
        <v>86</v>
      </c>
      <c r="C41" s="32" t="s">
        <v>143</v>
      </c>
      <c r="D41" s="21" t="s">
        <v>144</v>
      </c>
    </row>
    <row r="42" spans="1:4" ht="45.75" customHeight="1">
      <c r="A42" s="4" t="s">
        <v>55</v>
      </c>
      <c r="B42" s="31" t="s">
        <v>86</v>
      </c>
      <c r="C42" s="32" t="s">
        <v>145</v>
      </c>
      <c r="D42" s="21" t="s">
        <v>146</v>
      </c>
    </row>
    <row r="43" spans="1:4" ht="44.25" customHeight="1">
      <c r="A43" s="4" t="s">
        <v>55</v>
      </c>
      <c r="B43" s="31" t="s">
        <v>86</v>
      </c>
      <c r="C43" s="32" t="s">
        <v>147</v>
      </c>
      <c r="D43" s="21" t="s">
        <v>148</v>
      </c>
    </row>
    <row r="44" spans="1:4" ht="57" customHeight="1">
      <c r="A44" s="4" t="s">
        <v>55</v>
      </c>
      <c r="B44" s="31" t="s">
        <v>86</v>
      </c>
      <c r="C44" s="32" t="s">
        <v>149</v>
      </c>
      <c r="D44" s="21" t="s">
        <v>150</v>
      </c>
    </row>
    <row r="45" spans="1:4" ht="90" customHeight="1">
      <c r="A45" s="4" t="s">
        <v>55</v>
      </c>
      <c r="B45" s="31" t="s">
        <v>86</v>
      </c>
      <c r="C45" s="32" t="s">
        <v>151</v>
      </c>
      <c r="D45" s="21" t="s">
        <v>152</v>
      </c>
    </row>
    <row r="46" spans="1:4" ht="33.75" customHeight="1">
      <c r="A46" s="4" t="s">
        <v>55</v>
      </c>
      <c r="B46" s="31" t="s">
        <v>86</v>
      </c>
      <c r="C46" s="32" t="s">
        <v>153</v>
      </c>
      <c r="D46" s="21" t="s">
        <v>154</v>
      </c>
    </row>
    <row r="47" spans="1:4" ht="57" customHeight="1">
      <c r="A47" s="4" t="s">
        <v>55</v>
      </c>
      <c r="B47" s="31" t="s">
        <v>86</v>
      </c>
      <c r="C47" s="32" t="s">
        <v>155</v>
      </c>
      <c r="D47" s="21" t="s">
        <v>156</v>
      </c>
    </row>
    <row r="48" spans="1:4" ht="46.5" customHeight="1">
      <c r="A48" s="4" t="s">
        <v>55</v>
      </c>
      <c r="B48" s="31" t="s">
        <v>86</v>
      </c>
      <c r="C48" s="32" t="s">
        <v>157</v>
      </c>
      <c r="D48" s="21" t="s">
        <v>158</v>
      </c>
    </row>
    <row r="49" spans="1:4" ht="39" customHeight="1">
      <c r="A49" s="4" t="s">
        <v>55</v>
      </c>
      <c r="B49" s="31" t="s">
        <v>86</v>
      </c>
      <c r="C49" s="32" t="s">
        <v>159</v>
      </c>
      <c r="D49" s="21" t="s">
        <v>160</v>
      </c>
    </row>
    <row r="50" spans="1:4" ht="61.5" customHeight="1">
      <c r="A50" s="4" t="s">
        <v>55</v>
      </c>
      <c r="B50" s="31" t="s">
        <v>86</v>
      </c>
      <c r="C50" s="32" t="s">
        <v>161</v>
      </c>
      <c r="D50" s="21" t="s">
        <v>162</v>
      </c>
    </row>
    <row r="51" spans="1:4" ht="61.5" customHeight="1">
      <c r="A51" s="4" t="s">
        <v>55</v>
      </c>
      <c r="B51" s="31" t="s">
        <v>86</v>
      </c>
      <c r="C51" s="32" t="s">
        <v>163</v>
      </c>
      <c r="D51" s="21" t="s">
        <v>164</v>
      </c>
    </row>
    <row r="52" spans="2:4" ht="54.75" customHeight="1">
      <c r="B52" s="31" t="s">
        <v>86</v>
      </c>
      <c r="C52" s="32" t="s">
        <v>165</v>
      </c>
      <c r="D52" s="21" t="s">
        <v>166</v>
      </c>
    </row>
    <row r="53" ht="18.75" customHeight="1">
      <c r="B53" s="6" t="s">
        <v>2</v>
      </c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B1">
      <selection activeCell="D3" sqref="D3"/>
    </sheetView>
  </sheetViews>
  <sheetFormatPr defaultColWidth="9.140625" defaultRowHeight="18.75" customHeight="1"/>
  <cols>
    <col min="1" max="1" width="0" style="4" hidden="1" customWidth="1"/>
    <col min="2" max="2" width="8.140625" style="4" customWidth="1"/>
    <col min="3" max="3" width="29.28125" style="4" customWidth="1"/>
    <col min="4" max="4" width="47.140625" style="4" customWidth="1"/>
  </cols>
  <sheetData>
    <row r="1" spans="1:4" ht="18.75" customHeight="1">
      <c r="A1" s="4" t="s">
        <v>48</v>
      </c>
      <c r="B1" s="5" t="s">
        <v>2</v>
      </c>
      <c r="C1" s="4" t="s">
        <v>2</v>
      </c>
      <c r="D1" s="14" t="s">
        <v>167</v>
      </c>
    </row>
    <row r="2" spans="1:4" ht="36" customHeight="1">
      <c r="A2" s="4" t="s">
        <v>48</v>
      </c>
      <c r="B2" s="5" t="s">
        <v>2</v>
      </c>
      <c r="C2" s="5" t="s">
        <v>2</v>
      </c>
      <c r="D2" s="14" t="s">
        <v>50</v>
      </c>
    </row>
    <row r="3" spans="1:4" ht="36" customHeight="1">
      <c r="A3" s="4" t="s">
        <v>48</v>
      </c>
      <c r="B3" s="5" t="s">
        <v>2</v>
      </c>
      <c r="C3" s="5" t="s">
        <v>2</v>
      </c>
      <c r="D3" s="34" t="s">
        <v>316</v>
      </c>
    </row>
    <row r="4" spans="1:3" ht="18.75" customHeight="1">
      <c r="A4" s="4" t="s">
        <v>48</v>
      </c>
      <c r="B4" s="5" t="s">
        <v>2</v>
      </c>
      <c r="C4" s="5" t="s">
        <v>2</v>
      </c>
    </row>
    <row r="5" spans="1:2" ht="18.75" customHeight="1">
      <c r="A5" s="4" t="s">
        <v>48</v>
      </c>
      <c r="B5" s="5" t="s">
        <v>2</v>
      </c>
    </row>
    <row r="6" spans="1:2" ht="18.75" customHeight="1">
      <c r="A6" s="4" t="s">
        <v>48</v>
      </c>
      <c r="B6" s="5" t="s">
        <v>2</v>
      </c>
    </row>
    <row r="7" spans="2:4" ht="36.75" customHeight="1">
      <c r="B7" s="41" t="s">
        <v>168</v>
      </c>
      <c r="C7" s="41"/>
      <c r="D7" s="41"/>
    </row>
    <row r="8" ht="18.75" customHeight="1">
      <c r="B8" s="5" t="s">
        <v>2</v>
      </c>
    </row>
    <row r="9" spans="1:4" ht="31.5" customHeight="1">
      <c r="A9" s="4" t="s">
        <v>51</v>
      </c>
      <c r="B9" s="10" t="s">
        <v>84</v>
      </c>
      <c r="C9" s="11" t="s">
        <v>169</v>
      </c>
      <c r="D9" s="11" t="s">
        <v>170</v>
      </c>
    </row>
    <row r="10" spans="1:4" ht="18.75" customHeight="1">
      <c r="A10" s="4" t="s">
        <v>48</v>
      </c>
      <c r="B10" s="10">
        <v>1</v>
      </c>
      <c r="C10" s="11">
        <v>2</v>
      </c>
      <c r="D10" s="11">
        <v>3</v>
      </c>
    </row>
    <row r="11" spans="1:4" ht="31.5">
      <c r="A11" s="4" t="s">
        <v>55</v>
      </c>
      <c r="B11" s="10" t="s">
        <v>86</v>
      </c>
      <c r="C11" s="10" t="s">
        <v>171</v>
      </c>
      <c r="D11" s="21" t="s">
        <v>62</v>
      </c>
    </row>
    <row r="12" spans="1:4" ht="31.5">
      <c r="A12" s="4" t="s">
        <v>55</v>
      </c>
      <c r="B12" s="10" t="s">
        <v>86</v>
      </c>
      <c r="C12" s="10" t="s">
        <v>172</v>
      </c>
      <c r="D12" s="12" t="s">
        <v>64</v>
      </c>
    </row>
    <row r="13" spans="2:3" ht="18.75" customHeight="1">
      <c r="B13" s="6" t="s">
        <v>2</v>
      </c>
      <c r="C13" s="16"/>
    </row>
    <row r="14" ht="18.75" customHeight="1">
      <c r="C14" s="16"/>
    </row>
    <row r="15" ht="18.75" customHeight="1">
      <c r="C15" s="16"/>
    </row>
    <row r="16" ht="18.75" customHeight="1">
      <c r="C16" s="16"/>
    </row>
    <row r="17" ht="18.75" customHeight="1">
      <c r="C17" s="16"/>
    </row>
    <row r="18" ht="18.75" customHeight="1">
      <c r="C18" s="16"/>
    </row>
    <row r="19" ht="18.75" customHeight="1">
      <c r="C19" s="16"/>
    </row>
    <row r="20" ht="18.75" customHeight="1">
      <c r="C20" s="16"/>
    </row>
    <row r="21" ht="18.75" customHeight="1">
      <c r="C21" s="16"/>
    </row>
    <row r="22" ht="18.75" customHeight="1">
      <c r="C22" s="16"/>
    </row>
    <row r="23" ht="18.75" customHeight="1">
      <c r="C23" s="16"/>
    </row>
    <row r="24" ht="18.75" customHeight="1">
      <c r="C24" s="16"/>
    </row>
    <row r="25" ht="18.75" customHeight="1">
      <c r="C25" s="16"/>
    </row>
    <row r="26" ht="18.75" customHeight="1">
      <c r="C26" s="16"/>
    </row>
    <row r="27" ht="18.75" customHeight="1">
      <c r="C27" s="16"/>
    </row>
    <row r="28" ht="18.75" customHeight="1">
      <c r="C28" s="16"/>
    </row>
    <row r="29" ht="18.75" customHeight="1">
      <c r="C29" s="16"/>
    </row>
    <row r="30" ht="18.75" customHeight="1">
      <c r="C30" s="16"/>
    </row>
    <row r="31" ht="18.75" customHeight="1">
      <c r="C31" s="16"/>
    </row>
    <row r="32" ht="18.75" customHeight="1">
      <c r="C32" s="16"/>
    </row>
    <row r="33" ht="18.75" customHeight="1">
      <c r="C33" s="16"/>
    </row>
    <row r="34" ht="18.75" customHeight="1">
      <c r="C34" s="16"/>
    </row>
    <row r="35" ht="18.75" customHeight="1">
      <c r="C35" s="16"/>
    </row>
    <row r="36" ht="18.75" customHeight="1">
      <c r="C36" s="16"/>
    </row>
    <row r="37" ht="18.75" customHeight="1">
      <c r="C37" s="16"/>
    </row>
    <row r="38" ht="18.75" customHeight="1">
      <c r="C38" s="16"/>
    </row>
    <row r="39" ht="18.75" customHeight="1">
      <c r="C39" s="16"/>
    </row>
    <row r="40" ht="18.75" customHeight="1">
      <c r="C40" s="16"/>
    </row>
    <row r="41" ht="18.75" customHeight="1">
      <c r="C41" s="16"/>
    </row>
    <row r="42" ht="18.75" customHeight="1">
      <c r="C42" s="16"/>
    </row>
    <row r="43" ht="18.75" customHeight="1">
      <c r="C43" s="16"/>
    </row>
    <row r="44" ht="18.75" customHeight="1">
      <c r="C44" s="16"/>
    </row>
    <row r="45" ht="18.75" customHeight="1">
      <c r="C45" s="16"/>
    </row>
    <row r="46" ht="18.75" customHeight="1">
      <c r="C46" s="16"/>
    </row>
    <row r="47" ht="18.75" customHeight="1">
      <c r="C47" s="16"/>
    </row>
    <row r="48" ht="18.75" customHeight="1">
      <c r="C48" s="16"/>
    </row>
    <row r="49" ht="18.75" customHeight="1">
      <c r="C49" s="16"/>
    </row>
    <row r="50" ht="18.75" customHeight="1">
      <c r="C50" s="16"/>
    </row>
    <row r="51" ht="18.75" customHeight="1">
      <c r="C51" s="16"/>
    </row>
    <row r="52" ht="18.75" customHeight="1">
      <c r="C52" s="16"/>
    </row>
    <row r="53" ht="18.75" customHeight="1">
      <c r="C53" s="16"/>
    </row>
    <row r="54" ht="18.75" customHeight="1">
      <c r="C54" s="16"/>
    </row>
    <row r="55" ht="18.75" customHeight="1">
      <c r="C55" s="16"/>
    </row>
    <row r="56" ht="18.75" customHeight="1">
      <c r="C56" s="16"/>
    </row>
    <row r="57" ht="18.75" customHeight="1">
      <c r="C57" s="16"/>
    </row>
    <row r="58" ht="18.75" customHeight="1">
      <c r="C58" s="16"/>
    </row>
    <row r="59" ht="18.75" customHeight="1">
      <c r="C59" s="16"/>
    </row>
    <row r="60" ht="18.75" customHeight="1">
      <c r="C60" s="16"/>
    </row>
    <row r="61" ht="18.75" customHeight="1">
      <c r="C61" s="16"/>
    </row>
    <row r="62" ht="18.75" customHeight="1">
      <c r="C62" s="16"/>
    </row>
    <row r="63" ht="18.75" customHeight="1">
      <c r="C63" s="16"/>
    </row>
    <row r="64" ht="18.75" customHeight="1">
      <c r="C64" s="16"/>
    </row>
    <row r="65" ht="18.75" customHeight="1">
      <c r="C65" s="16"/>
    </row>
    <row r="66" ht="18.75" customHeight="1">
      <c r="C66" s="16"/>
    </row>
    <row r="67" ht="18.75" customHeight="1">
      <c r="C67" s="16"/>
    </row>
    <row r="68" ht="18.75" customHeight="1">
      <c r="C68" s="16"/>
    </row>
    <row r="69" ht="18.75" customHeight="1">
      <c r="C69" s="16"/>
    </row>
    <row r="70" ht="18.75" customHeight="1">
      <c r="C70" s="16"/>
    </row>
    <row r="71" ht="18.75" customHeight="1">
      <c r="C71" s="16"/>
    </row>
    <row r="72" ht="18.75" customHeight="1">
      <c r="C72" s="16"/>
    </row>
    <row r="73" ht="18.75" customHeight="1">
      <c r="C73" s="16"/>
    </row>
    <row r="74" ht="18.75" customHeight="1">
      <c r="C74" s="16"/>
    </row>
    <row r="75" ht="18.75" customHeight="1">
      <c r="C75" s="16"/>
    </row>
    <row r="76" ht="18.75" customHeight="1">
      <c r="C76" s="16"/>
    </row>
    <row r="77" ht="18.75" customHeight="1">
      <c r="C77" s="16"/>
    </row>
    <row r="78" ht="18.75" customHeight="1">
      <c r="C78" s="16"/>
    </row>
    <row r="79" ht="18.75" customHeight="1">
      <c r="C79" s="16"/>
    </row>
    <row r="80" ht="18.75" customHeight="1">
      <c r="C80" s="16"/>
    </row>
    <row r="81" ht="18.75" customHeight="1">
      <c r="C81" s="16"/>
    </row>
    <row r="82" ht="18.75" customHeight="1">
      <c r="C82" s="16"/>
    </row>
    <row r="83" ht="18.75" customHeight="1">
      <c r="C83" s="16"/>
    </row>
    <row r="84" ht="18.75" customHeight="1">
      <c r="C84" s="16"/>
    </row>
    <row r="85" ht="18.75" customHeight="1">
      <c r="C85" s="16"/>
    </row>
    <row r="86" ht="18.75" customHeight="1">
      <c r="C86" s="16"/>
    </row>
    <row r="87" ht="18.75" customHeight="1">
      <c r="C87" s="16"/>
    </row>
    <row r="88" ht="18.75" customHeight="1">
      <c r="C88" s="16"/>
    </row>
    <row r="89" ht="18.75" customHeight="1">
      <c r="C89" s="16"/>
    </row>
    <row r="90" ht="18.75" customHeight="1">
      <c r="C90" s="16"/>
    </row>
    <row r="91" ht="18.75" customHeight="1">
      <c r="C91" s="16"/>
    </row>
    <row r="92" ht="18.75" customHeight="1">
      <c r="C92" s="16"/>
    </row>
    <row r="93" ht="18.75" customHeight="1">
      <c r="C93" s="16"/>
    </row>
    <row r="94" ht="18.75" customHeight="1">
      <c r="C94" s="16"/>
    </row>
    <row r="95" ht="18.75" customHeight="1">
      <c r="C95" s="16"/>
    </row>
    <row r="96" ht="18.75" customHeight="1">
      <c r="C96" s="16"/>
    </row>
    <row r="97" ht="18.75" customHeight="1">
      <c r="C97" s="16"/>
    </row>
    <row r="98" ht="18.75" customHeight="1">
      <c r="C98" s="16"/>
    </row>
    <row r="99" ht="18.75" customHeight="1">
      <c r="C99" s="16"/>
    </row>
    <row r="100" ht="18.75" customHeight="1">
      <c r="C100" s="16"/>
    </row>
    <row r="101" ht="18.75" customHeight="1">
      <c r="C101" s="16"/>
    </row>
    <row r="102" ht="18.75" customHeight="1">
      <c r="C102" s="16"/>
    </row>
    <row r="103" ht="18.75" customHeight="1">
      <c r="C103" s="16"/>
    </row>
    <row r="104" ht="18.75" customHeight="1">
      <c r="C104" s="16"/>
    </row>
    <row r="105" ht="18.75" customHeight="1">
      <c r="C105" s="16"/>
    </row>
    <row r="106" ht="18.75" customHeight="1">
      <c r="C106" s="16"/>
    </row>
    <row r="107" ht="18.75" customHeight="1">
      <c r="C107" s="16"/>
    </row>
    <row r="108" ht="18.75" customHeight="1">
      <c r="C108" s="16"/>
    </row>
    <row r="109" ht="18.75" customHeight="1">
      <c r="C109" s="16"/>
    </row>
    <row r="110" ht="18.75" customHeight="1">
      <c r="C110" s="16"/>
    </row>
    <row r="111" ht="18.75" customHeight="1">
      <c r="C111" s="16"/>
    </row>
    <row r="112" ht="18.75" customHeight="1">
      <c r="C112" s="16"/>
    </row>
    <row r="113" ht="18.75" customHeight="1">
      <c r="C113" s="16"/>
    </row>
    <row r="114" ht="18.75" customHeight="1">
      <c r="C114" s="16"/>
    </row>
    <row r="115" ht="18.75" customHeight="1">
      <c r="C115" s="16"/>
    </row>
    <row r="116" ht="18.75" customHeight="1">
      <c r="C116" s="16"/>
    </row>
    <row r="117" ht="18.75" customHeight="1">
      <c r="C117" s="16"/>
    </row>
    <row r="118" ht="18.75" customHeight="1">
      <c r="C118" s="16"/>
    </row>
    <row r="119" ht="18.75" customHeight="1">
      <c r="C119" s="16"/>
    </row>
    <row r="120" ht="18.75" customHeight="1">
      <c r="C120" s="16"/>
    </row>
    <row r="121" ht="18.75" customHeight="1">
      <c r="C121" s="16"/>
    </row>
    <row r="122" ht="18.75" customHeight="1">
      <c r="C122" s="16"/>
    </row>
    <row r="123" ht="18.75" customHeight="1">
      <c r="C123" s="16"/>
    </row>
    <row r="124" ht="18.75" customHeight="1">
      <c r="C124" s="16"/>
    </row>
    <row r="125" ht="18.75" customHeight="1">
      <c r="C125" s="16"/>
    </row>
    <row r="126" ht="18.75" customHeight="1">
      <c r="C126" s="16"/>
    </row>
    <row r="127" ht="18.75" customHeight="1">
      <c r="C127" s="16"/>
    </row>
    <row r="128" ht="18.75" customHeight="1">
      <c r="C128" s="16"/>
    </row>
    <row r="129" ht="18.75" customHeight="1">
      <c r="C129" s="16"/>
    </row>
    <row r="130" ht="18.75" customHeight="1">
      <c r="C130" s="16"/>
    </row>
    <row r="131" ht="18.75" customHeight="1">
      <c r="C131" s="16"/>
    </row>
    <row r="132" ht="18.75" customHeight="1">
      <c r="C132" s="16"/>
    </row>
    <row r="133" ht="18.75" customHeight="1">
      <c r="C133" s="16"/>
    </row>
    <row r="134" ht="18.75" customHeight="1">
      <c r="C134" s="16"/>
    </row>
    <row r="135" ht="18.75" customHeight="1">
      <c r="C135" s="16"/>
    </row>
    <row r="136" ht="18.75" customHeight="1">
      <c r="C136" s="16"/>
    </row>
    <row r="137" ht="18.75" customHeight="1">
      <c r="C137" s="16"/>
    </row>
    <row r="138" ht="18.75" customHeight="1">
      <c r="C138" s="16"/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">
      <selection activeCell="E25" sqref="E25:G25"/>
    </sheetView>
  </sheetViews>
  <sheetFormatPr defaultColWidth="9.140625" defaultRowHeight="18.75" customHeight="1"/>
  <cols>
    <col min="1" max="1" width="0" style="4" hidden="1" customWidth="1"/>
    <col min="2" max="2" width="46.140625" style="4" customWidth="1"/>
    <col min="3" max="4" width="10.00390625" style="4" customWidth="1"/>
    <col min="5" max="5" width="18.421875" style="4" customWidth="1"/>
  </cols>
  <sheetData>
    <row r="1" spans="1:5" ht="18.75" customHeight="1">
      <c r="A1" s="4" t="s">
        <v>48</v>
      </c>
      <c r="B1" s="4" t="s">
        <v>2</v>
      </c>
      <c r="C1" s="47" t="s">
        <v>173</v>
      </c>
      <c r="D1" s="47"/>
      <c r="E1" s="47"/>
    </row>
    <row r="2" spans="1:5" ht="36" customHeight="1">
      <c r="A2" s="4" t="s">
        <v>48</v>
      </c>
      <c r="B2" s="4" t="s">
        <v>2</v>
      </c>
      <c r="C2" s="47" t="s">
        <v>50</v>
      </c>
      <c r="D2" s="47"/>
      <c r="E2" s="47"/>
    </row>
    <row r="3" spans="1:5" ht="36" customHeight="1">
      <c r="A3" s="4" t="s">
        <v>48</v>
      </c>
      <c r="B3" s="4" t="s">
        <v>2</v>
      </c>
      <c r="C3" s="48" t="s">
        <v>316</v>
      </c>
      <c r="D3" s="47"/>
      <c r="E3" s="47"/>
    </row>
    <row r="4" spans="1:3" ht="18.75" customHeight="1">
      <c r="A4" s="4" t="s">
        <v>48</v>
      </c>
      <c r="B4" s="6" t="s">
        <v>2</v>
      </c>
      <c r="C4" s="6"/>
    </row>
    <row r="5" spans="1:2" ht="18.75" customHeight="1">
      <c r="A5" s="4" t="s">
        <v>48</v>
      </c>
      <c r="B5" s="6" t="s">
        <v>2</v>
      </c>
    </row>
    <row r="6" spans="1:2" ht="18.75" customHeight="1">
      <c r="A6" s="4" t="s">
        <v>48</v>
      </c>
      <c r="B6" s="6" t="s">
        <v>2</v>
      </c>
    </row>
    <row r="7" spans="2:5" ht="37.5" customHeight="1">
      <c r="B7" s="44" t="s">
        <v>317</v>
      </c>
      <c r="C7" s="41"/>
      <c r="D7" s="41"/>
      <c r="E7" s="41"/>
    </row>
    <row r="8" ht="18.75" customHeight="1">
      <c r="B8" s="6" t="s">
        <v>2</v>
      </c>
    </row>
    <row r="9" spans="1:5" ht="31.5" customHeight="1">
      <c r="A9" s="4" t="s">
        <v>51</v>
      </c>
      <c r="B9" s="19" t="s">
        <v>170</v>
      </c>
      <c r="C9" s="10" t="s">
        <v>174</v>
      </c>
      <c r="D9" s="10" t="s">
        <v>175</v>
      </c>
      <c r="E9" s="10" t="s">
        <v>54</v>
      </c>
    </row>
    <row r="10" spans="1:5" ht="18.75" customHeight="1">
      <c r="A10" s="4" t="s">
        <v>48</v>
      </c>
      <c r="B10" s="19">
        <v>1</v>
      </c>
      <c r="C10" s="11">
        <v>2</v>
      </c>
      <c r="D10" s="11">
        <v>3</v>
      </c>
      <c r="E10" s="11">
        <v>4</v>
      </c>
    </row>
    <row r="11" spans="1:5" ht="18.75" customHeight="1">
      <c r="A11" s="4" t="s">
        <v>55</v>
      </c>
      <c r="B11" s="23" t="s">
        <v>176</v>
      </c>
      <c r="C11" s="15" t="s">
        <v>177</v>
      </c>
      <c r="D11" s="15" t="s">
        <v>2</v>
      </c>
      <c r="E11" s="26">
        <v>1710.3</v>
      </c>
    </row>
    <row r="12" spans="1:5" ht="18.75" customHeight="1">
      <c r="A12" s="4" t="s">
        <v>55</v>
      </c>
      <c r="B12" s="18" t="s">
        <v>178</v>
      </c>
      <c r="C12" s="15" t="s">
        <v>177</v>
      </c>
      <c r="D12" s="15" t="s">
        <v>179</v>
      </c>
      <c r="E12" s="26">
        <f>ПР6!H12</f>
        <v>394.756</v>
      </c>
    </row>
    <row r="13" spans="1:5" ht="18.75" customHeight="1">
      <c r="A13" s="4" t="s">
        <v>55</v>
      </c>
      <c r="B13" s="18" t="s">
        <v>180</v>
      </c>
      <c r="C13" s="15" t="s">
        <v>177</v>
      </c>
      <c r="D13" s="15" t="s">
        <v>181</v>
      </c>
      <c r="E13" s="26" t="s">
        <v>182</v>
      </c>
    </row>
    <row r="14" spans="1:5" ht="18.75" customHeight="1">
      <c r="A14" s="4" t="s">
        <v>55</v>
      </c>
      <c r="B14" s="18" t="s">
        <v>183</v>
      </c>
      <c r="C14" s="15" t="s">
        <v>177</v>
      </c>
      <c r="D14" s="15" t="s">
        <v>184</v>
      </c>
      <c r="E14" s="26">
        <f>ПР6!H28</f>
        <v>540.6600000000001</v>
      </c>
    </row>
    <row r="15" spans="1:5" ht="18.75" customHeight="1">
      <c r="A15" s="4" t="s">
        <v>55</v>
      </c>
      <c r="B15" s="18" t="s">
        <v>185</v>
      </c>
      <c r="C15" s="15" t="s">
        <v>177</v>
      </c>
      <c r="D15" s="15" t="s">
        <v>186</v>
      </c>
      <c r="E15" s="26">
        <v>5</v>
      </c>
    </row>
    <row r="16" spans="1:5" ht="18.75" customHeight="1">
      <c r="A16" s="4" t="s">
        <v>55</v>
      </c>
      <c r="B16" s="18" t="s">
        <v>187</v>
      </c>
      <c r="C16" s="15" t="s">
        <v>177</v>
      </c>
      <c r="D16" s="15" t="s">
        <v>188</v>
      </c>
      <c r="E16" s="26">
        <f>ПР6!H57</f>
        <v>729.784</v>
      </c>
    </row>
    <row r="17" spans="1:5" ht="18.75" customHeight="1">
      <c r="A17" s="4" t="s">
        <v>55</v>
      </c>
      <c r="B17" s="18" t="s">
        <v>189</v>
      </c>
      <c r="C17" s="15" t="s">
        <v>179</v>
      </c>
      <c r="D17" s="15" t="s">
        <v>2</v>
      </c>
      <c r="E17" s="26">
        <v>57.5</v>
      </c>
    </row>
    <row r="18" spans="1:5" ht="18.75" customHeight="1">
      <c r="A18" s="4" t="s">
        <v>55</v>
      </c>
      <c r="B18" s="18" t="s">
        <v>190</v>
      </c>
      <c r="C18" s="15" t="s">
        <v>179</v>
      </c>
      <c r="D18" s="15" t="s">
        <v>181</v>
      </c>
      <c r="E18" s="26">
        <v>57.5</v>
      </c>
    </row>
    <row r="19" spans="1:5" ht="18.75" customHeight="1">
      <c r="A19" s="4" t="s">
        <v>55</v>
      </c>
      <c r="B19" s="18" t="s">
        <v>191</v>
      </c>
      <c r="C19" s="15" t="s">
        <v>184</v>
      </c>
      <c r="D19" s="15" t="s">
        <v>2</v>
      </c>
      <c r="E19" s="26">
        <f>ПР6!H86</f>
        <v>126.94682</v>
      </c>
    </row>
    <row r="20" spans="1:5" ht="18.75" customHeight="1">
      <c r="A20" s="4" t="s">
        <v>55</v>
      </c>
      <c r="B20" s="18" t="s">
        <v>192</v>
      </c>
      <c r="C20" s="15" t="s">
        <v>184</v>
      </c>
      <c r="D20" s="15" t="s">
        <v>193</v>
      </c>
      <c r="E20" s="26">
        <f>E19</f>
        <v>126.94682</v>
      </c>
    </row>
    <row r="21" spans="1:5" ht="0.75" customHeight="1">
      <c r="A21" s="4" t="s">
        <v>55</v>
      </c>
      <c r="B21" s="18" t="s">
        <v>194</v>
      </c>
      <c r="C21" s="15" t="s">
        <v>195</v>
      </c>
      <c r="D21" s="15" t="s">
        <v>2</v>
      </c>
      <c r="E21" s="28"/>
    </row>
    <row r="22" spans="1:5" ht="18.75" customHeight="1" hidden="1">
      <c r="A22" s="4" t="s">
        <v>55</v>
      </c>
      <c r="B22" s="18" t="s">
        <v>196</v>
      </c>
      <c r="C22" s="15" t="s">
        <v>195</v>
      </c>
      <c r="D22" s="15" t="s">
        <v>181</v>
      </c>
      <c r="E22" s="28"/>
    </row>
    <row r="23" spans="1:5" ht="18.75" customHeight="1">
      <c r="A23" s="4" t="s">
        <v>55</v>
      </c>
      <c r="B23" s="18" t="s">
        <v>197</v>
      </c>
      <c r="C23" s="15" t="s">
        <v>198</v>
      </c>
      <c r="D23" s="15" t="s">
        <v>2</v>
      </c>
      <c r="E23" s="26">
        <v>187.2</v>
      </c>
    </row>
    <row r="24" spans="1:5" ht="18.75" customHeight="1">
      <c r="A24" s="4" t="s">
        <v>55</v>
      </c>
      <c r="B24" s="18" t="s">
        <v>199</v>
      </c>
      <c r="C24" s="15" t="s">
        <v>198</v>
      </c>
      <c r="D24" s="15" t="s">
        <v>177</v>
      </c>
      <c r="E24" s="26">
        <v>187.2</v>
      </c>
    </row>
    <row r="25" spans="5:7" ht="18.75" customHeight="1">
      <c r="E25" s="54" t="s">
        <v>336</v>
      </c>
      <c r="F25" s="55"/>
      <c r="G25" s="55"/>
    </row>
    <row r="26" spans="5:7" ht="18.75" customHeight="1">
      <c r="E26" s="54"/>
      <c r="F26" s="55"/>
      <c r="G26" s="55"/>
    </row>
  </sheetData>
  <sheetProtection/>
  <mergeCells count="6">
    <mergeCell ref="C1:E1"/>
    <mergeCell ref="C2:E2"/>
    <mergeCell ref="C3:E3"/>
    <mergeCell ref="B7:E7"/>
    <mergeCell ref="E26:G26"/>
    <mergeCell ref="E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B87">
      <selection activeCell="H57" sqref="H57"/>
    </sheetView>
  </sheetViews>
  <sheetFormatPr defaultColWidth="9.140625" defaultRowHeight="18.75" customHeight="1"/>
  <cols>
    <col min="1" max="1" width="0" style="4" hidden="1" customWidth="1"/>
    <col min="2" max="2" width="32.421875" style="4" customWidth="1"/>
    <col min="3" max="3" width="6.7109375" style="4" customWidth="1"/>
    <col min="4" max="4" width="4.28125" style="4" customWidth="1"/>
    <col min="5" max="5" width="5.00390625" style="4" customWidth="1"/>
    <col min="6" max="6" width="18.7109375" style="4" customWidth="1"/>
    <col min="7" max="7" width="6.57421875" style="4" customWidth="1"/>
    <col min="8" max="8" width="10.7109375" style="4" customWidth="1"/>
  </cols>
  <sheetData>
    <row r="1" spans="1:8" s="5" customFormat="1" ht="18.75" customHeight="1">
      <c r="A1" s="5" t="s">
        <v>48</v>
      </c>
      <c r="B1" s="5" t="s">
        <v>2</v>
      </c>
      <c r="C1" s="5" t="s">
        <v>2</v>
      </c>
      <c r="D1" s="5" t="s">
        <v>2</v>
      </c>
      <c r="E1" s="56" t="s">
        <v>200</v>
      </c>
      <c r="F1" s="56"/>
      <c r="G1" s="56"/>
      <c r="H1" s="56"/>
    </row>
    <row r="2" spans="1:8" s="5" customFormat="1" ht="36" customHeight="1">
      <c r="A2" s="5" t="s">
        <v>48</v>
      </c>
      <c r="B2" s="5" t="s">
        <v>2</v>
      </c>
      <c r="C2" s="5" t="s">
        <v>2</v>
      </c>
      <c r="D2" s="5" t="s">
        <v>2</v>
      </c>
      <c r="E2" s="56" t="s">
        <v>50</v>
      </c>
      <c r="F2" s="56"/>
      <c r="G2" s="56"/>
      <c r="H2" s="56"/>
    </row>
    <row r="3" spans="1:8" s="5" customFormat="1" ht="36" customHeight="1">
      <c r="A3" s="5" t="s">
        <v>48</v>
      </c>
      <c r="B3" s="5" t="s">
        <v>2</v>
      </c>
      <c r="C3" s="5" t="s">
        <v>2</v>
      </c>
      <c r="D3" s="5" t="s">
        <v>2</v>
      </c>
      <c r="E3" s="57" t="s">
        <v>316</v>
      </c>
      <c r="F3" s="56"/>
      <c r="G3" s="56"/>
      <c r="H3" s="56"/>
    </row>
    <row r="4" spans="1:3" ht="18.75" customHeight="1">
      <c r="A4" s="4" t="s">
        <v>48</v>
      </c>
      <c r="B4" s="5" t="s">
        <v>2</v>
      </c>
      <c r="C4" s="5" t="s">
        <v>2</v>
      </c>
    </row>
    <row r="5" spans="1:3" ht="18.75" customHeight="1">
      <c r="A5" s="4" t="s">
        <v>48</v>
      </c>
      <c r="B5" s="5" t="s">
        <v>2</v>
      </c>
      <c r="C5" s="5" t="s">
        <v>2</v>
      </c>
    </row>
    <row r="6" spans="1:3" ht="18.75" customHeight="1">
      <c r="A6" s="4" t="s">
        <v>48</v>
      </c>
      <c r="B6" s="5" t="s">
        <v>2</v>
      </c>
      <c r="C6" s="5" t="s">
        <v>2</v>
      </c>
    </row>
    <row r="7" spans="2:8" ht="18.75" customHeight="1">
      <c r="B7" s="41" t="s">
        <v>333</v>
      </c>
      <c r="C7" s="41"/>
      <c r="D7" s="41"/>
      <c r="E7" s="41"/>
      <c r="F7" s="41"/>
      <c r="G7" s="41"/>
      <c r="H7" s="41"/>
    </row>
    <row r="8" ht="18.75" customHeight="1">
      <c r="B8" s="5" t="s">
        <v>2</v>
      </c>
    </row>
    <row r="9" spans="1:8" s="1" customFormat="1" ht="47.25" customHeight="1">
      <c r="A9" s="1" t="s">
        <v>51</v>
      </c>
      <c r="B9" s="10" t="s">
        <v>170</v>
      </c>
      <c r="C9" s="11" t="s">
        <v>169</v>
      </c>
      <c r="D9" s="11" t="s">
        <v>174</v>
      </c>
      <c r="E9" s="11" t="s">
        <v>175</v>
      </c>
      <c r="F9" s="11" t="s">
        <v>201</v>
      </c>
      <c r="G9" s="11" t="s">
        <v>202</v>
      </c>
      <c r="H9" s="10" t="s">
        <v>54</v>
      </c>
    </row>
    <row r="10" spans="1:8" ht="18.75" customHeight="1">
      <c r="A10" s="4" t="s">
        <v>48</v>
      </c>
      <c r="B10" s="13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</row>
    <row r="11" spans="1:8" ht="31.5">
      <c r="A11" s="4" t="s">
        <v>55</v>
      </c>
      <c r="B11" s="12" t="s">
        <v>176</v>
      </c>
      <c r="C11" s="11" t="s">
        <v>86</v>
      </c>
      <c r="D11" s="15" t="s">
        <v>177</v>
      </c>
      <c r="E11" s="15" t="s">
        <v>2</v>
      </c>
      <c r="F11" s="15" t="s">
        <v>2</v>
      </c>
      <c r="G11" s="15" t="s">
        <v>2</v>
      </c>
      <c r="H11" s="26">
        <f>H16+H17+H21+H22+H27+H32+H33+H34+H35+H36+H37+H38+H42+H46+H47+H51+H56+H57</f>
        <v>1710.3000000000002</v>
      </c>
    </row>
    <row r="12" spans="1:8" ht="63">
      <c r="A12" s="4" t="s">
        <v>55</v>
      </c>
      <c r="B12" s="12" t="s">
        <v>178</v>
      </c>
      <c r="C12" s="11" t="s">
        <v>86</v>
      </c>
      <c r="D12" s="15" t="s">
        <v>177</v>
      </c>
      <c r="E12" s="15" t="s">
        <v>179</v>
      </c>
      <c r="F12" s="15" t="s">
        <v>2</v>
      </c>
      <c r="G12" s="15" t="s">
        <v>2</v>
      </c>
      <c r="H12" s="26">
        <f>H13+H19</f>
        <v>394.756</v>
      </c>
    </row>
    <row r="13" spans="1:8" ht="94.5">
      <c r="A13" s="4" t="s">
        <v>55</v>
      </c>
      <c r="B13" s="12" t="s">
        <v>203</v>
      </c>
      <c r="C13" s="11" t="s">
        <v>86</v>
      </c>
      <c r="D13" s="15" t="s">
        <v>177</v>
      </c>
      <c r="E13" s="15" t="s">
        <v>179</v>
      </c>
      <c r="F13" s="15" t="s">
        <v>204</v>
      </c>
      <c r="G13" s="15" t="s">
        <v>2</v>
      </c>
      <c r="H13" s="26">
        <f>H14</f>
        <v>198.816</v>
      </c>
    </row>
    <row r="14" spans="1:8" ht="47.25">
      <c r="A14" s="4" t="s">
        <v>55</v>
      </c>
      <c r="B14" s="12" t="s">
        <v>205</v>
      </c>
      <c r="C14" s="11" t="s">
        <v>86</v>
      </c>
      <c r="D14" s="15" t="s">
        <v>177</v>
      </c>
      <c r="E14" s="15" t="s">
        <v>179</v>
      </c>
      <c r="F14" s="15" t="s">
        <v>206</v>
      </c>
      <c r="G14" s="15" t="s">
        <v>2</v>
      </c>
      <c r="H14" s="26">
        <f>H15</f>
        <v>198.816</v>
      </c>
    </row>
    <row r="15" spans="1:8" ht="42" customHeight="1">
      <c r="A15" s="4" t="s">
        <v>55</v>
      </c>
      <c r="B15" s="12" t="s">
        <v>207</v>
      </c>
      <c r="C15" s="11" t="s">
        <v>86</v>
      </c>
      <c r="D15" s="15" t="s">
        <v>177</v>
      </c>
      <c r="E15" s="15" t="s">
        <v>179</v>
      </c>
      <c r="F15" s="15" t="s">
        <v>208</v>
      </c>
      <c r="G15" s="15" t="s">
        <v>2</v>
      </c>
      <c r="H15" s="26">
        <f>H16+H17</f>
        <v>198.816</v>
      </c>
    </row>
    <row r="16" spans="1:8" ht="57.75" customHeight="1">
      <c r="A16" s="4" t="s">
        <v>55</v>
      </c>
      <c r="B16" s="12" t="s">
        <v>209</v>
      </c>
      <c r="C16" s="11" t="s">
        <v>86</v>
      </c>
      <c r="D16" s="15" t="s">
        <v>177</v>
      </c>
      <c r="E16" s="15" t="s">
        <v>179</v>
      </c>
      <c r="F16" s="15" t="s">
        <v>208</v>
      </c>
      <c r="G16" s="15" t="s">
        <v>210</v>
      </c>
      <c r="H16" s="26">
        <v>168.52</v>
      </c>
    </row>
    <row r="17" spans="1:8" ht="102" customHeight="1">
      <c r="A17" s="4" t="s">
        <v>55</v>
      </c>
      <c r="B17" s="12" t="s">
        <v>211</v>
      </c>
      <c r="C17" s="11" t="s">
        <v>86</v>
      </c>
      <c r="D17" s="15" t="s">
        <v>177</v>
      </c>
      <c r="E17" s="15" t="s">
        <v>179</v>
      </c>
      <c r="F17" s="15" t="s">
        <v>208</v>
      </c>
      <c r="G17" s="15" t="s">
        <v>212</v>
      </c>
      <c r="H17" s="26">
        <v>30.296</v>
      </c>
    </row>
    <row r="18" spans="1:8" ht="66.75" customHeight="1">
      <c r="A18" s="4" t="s">
        <v>55</v>
      </c>
      <c r="B18" s="12" t="s">
        <v>213</v>
      </c>
      <c r="C18" s="11" t="s">
        <v>86</v>
      </c>
      <c r="D18" s="15" t="s">
        <v>177</v>
      </c>
      <c r="E18" s="15" t="s">
        <v>179</v>
      </c>
      <c r="F18" s="15" t="s">
        <v>214</v>
      </c>
      <c r="G18" s="15" t="s">
        <v>2</v>
      </c>
      <c r="H18" s="26">
        <f>H19</f>
        <v>195.94</v>
      </c>
    </row>
    <row r="19" spans="1:8" ht="184.5" customHeight="1">
      <c r="A19" s="4" t="s">
        <v>55</v>
      </c>
      <c r="B19" s="22" t="s">
        <v>215</v>
      </c>
      <c r="C19" s="11" t="s">
        <v>86</v>
      </c>
      <c r="D19" s="15" t="s">
        <v>177</v>
      </c>
      <c r="E19" s="15" t="s">
        <v>179</v>
      </c>
      <c r="F19" s="15" t="s">
        <v>216</v>
      </c>
      <c r="G19" s="15" t="s">
        <v>2</v>
      </c>
      <c r="H19" s="26">
        <f>H20</f>
        <v>195.94</v>
      </c>
    </row>
    <row r="20" spans="1:8" ht="65.25" customHeight="1">
      <c r="A20" s="4" t="s">
        <v>55</v>
      </c>
      <c r="B20" s="12" t="s">
        <v>217</v>
      </c>
      <c r="C20" s="11" t="s">
        <v>86</v>
      </c>
      <c r="D20" s="15" t="s">
        <v>177</v>
      </c>
      <c r="E20" s="15" t="s">
        <v>179</v>
      </c>
      <c r="F20" s="15" t="s">
        <v>218</v>
      </c>
      <c r="G20" s="15" t="s">
        <v>2</v>
      </c>
      <c r="H20" s="26">
        <f>H21+H22</f>
        <v>195.94</v>
      </c>
    </row>
    <row r="21" spans="1:8" ht="78.75" customHeight="1">
      <c r="A21" s="4" t="s">
        <v>55</v>
      </c>
      <c r="B21" s="12" t="s">
        <v>209</v>
      </c>
      <c r="C21" s="11" t="s">
        <v>86</v>
      </c>
      <c r="D21" s="15" t="s">
        <v>177</v>
      </c>
      <c r="E21" s="15" t="s">
        <v>179</v>
      </c>
      <c r="F21" s="15" t="s">
        <v>218</v>
      </c>
      <c r="G21" s="15" t="s">
        <v>210</v>
      </c>
      <c r="H21" s="26">
        <v>135.6</v>
      </c>
    </row>
    <row r="22" spans="1:8" ht="113.25" customHeight="1">
      <c r="A22" s="4" t="s">
        <v>55</v>
      </c>
      <c r="B22" s="12" t="s">
        <v>211</v>
      </c>
      <c r="C22" s="11" t="s">
        <v>86</v>
      </c>
      <c r="D22" s="15" t="s">
        <v>177</v>
      </c>
      <c r="E22" s="15" t="s">
        <v>179</v>
      </c>
      <c r="F22" s="15" t="s">
        <v>218</v>
      </c>
      <c r="G22" s="15" t="s">
        <v>212</v>
      </c>
      <c r="H22" s="26">
        <v>60.34</v>
      </c>
    </row>
    <row r="23" spans="1:8" ht="105.75" customHeight="1">
      <c r="A23" s="4" t="s">
        <v>55</v>
      </c>
      <c r="B23" s="12" t="s">
        <v>180</v>
      </c>
      <c r="C23" s="11" t="s">
        <v>86</v>
      </c>
      <c r="D23" s="15" t="s">
        <v>177</v>
      </c>
      <c r="E23" s="15" t="s">
        <v>181</v>
      </c>
      <c r="F23" s="15" t="s">
        <v>2</v>
      </c>
      <c r="G23" s="15" t="s">
        <v>2</v>
      </c>
      <c r="H23" s="15" t="s">
        <v>182</v>
      </c>
    </row>
    <row r="24" spans="1:8" ht="100.5" customHeight="1">
      <c r="A24" s="4" t="s">
        <v>55</v>
      </c>
      <c r="B24" s="12" t="s">
        <v>203</v>
      </c>
      <c r="C24" s="11" t="s">
        <v>86</v>
      </c>
      <c r="D24" s="15" t="s">
        <v>177</v>
      </c>
      <c r="E24" s="15" t="s">
        <v>181</v>
      </c>
      <c r="F24" s="15" t="s">
        <v>204</v>
      </c>
      <c r="G24" s="15" t="s">
        <v>2</v>
      </c>
      <c r="H24" s="15" t="s">
        <v>182</v>
      </c>
    </row>
    <row r="25" spans="1:8" ht="47.25">
      <c r="A25" s="4" t="s">
        <v>55</v>
      </c>
      <c r="B25" s="12" t="s">
        <v>205</v>
      </c>
      <c r="C25" s="11" t="s">
        <v>86</v>
      </c>
      <c r="D25" s="15" t="s">
        <v>177</v>
      </c>
      <c r="E25" s="15" t="s">
        <v>181</v>
      </c>
      <c r="F25" s="15" t="s">
        <v>206</v>
      </c>
      <c r="G25" s="15" t="s">
        <v>2</v>
      </c>
      <c r="H25" s="15" t="s">
        <v>182</v>
      </c>
    </row>
    <row r="26" spans="1:8" ht="31.5">
      <c r="A26" s="4" t="s">
        <v>55</v>
      </c>
      <c r="B26" s="12" t="s">
        <v>219</v>
      </c>
      <c r="C26" s="11" t="s">
        <v>86</v>
      </c>
      <c r="D26" s="15" t="s">
        <v>177</v>
      </c>
      <c r="E26" s="15" t="s">
        <v>181</v>
      </c>
      <c r="F26" s="15" t="s">
        <v>220</v>
      </c>
      <c r="G26" s="15" t="s">
        <v>2</v>
      </c>
      <c r="H26" s="15" t="s">
        <v>182</v>
      </c>
    </row>
    <row r="27" spans="1:8" ht="43.5" customHeight="1">
      <c r="A27" s="4" t="s">
        <v>55</v>
      </c>
      <c r="B27" s="12" t="s">
        <v>221</v>
      </c>
      <c r="C27" s="11" t="s">
        <v>86</v>
      </c>
      <c r="D27" s="15" t="s">
        <v>177</v>
      </c>
      <c r="E27" s="15" t="s">
        <v>181</v>
      </c>
      <c r="F27" s="15" t="s">
        <v>220</v>
      </c>
      <c r="G27" s="15" t="s">
        <v>222</v>
      </c>
      <c r="H27" s="15" t="s">
        <v>182</v>
      </c>
    </row>
    <row r="28" spans="1:8" ht="126">
      <c r="A28" s="4" t="s">
        <v>55</v>
      </c>
      <c r="B28" s="12" t="s">
        <v>183</v>
      </c>
      <c r="C28" s="11" t="s">
        <v>86</v>
      </c>
      <c r="D28" s="15" t="s">
        <v>177</v>
      </c>
      <c r="E28" s="15" t="s">
        <v>184</v>
      </c>
      <c r="F28" s="15" t="s">
        <v>2</v>
      </c>
      <c r="G28" s="15" t="s">
        <v>2</v>
      </c>
      <c r="H28" s="26">
        <f>H29+H42+H43</f>
        <v>540.6600000000001</v>
      </c>
    </row>
    <row r="29" spans="1:8" ht="105" customHeight="1">
      <c r="A29" s="4" t="s">
        <v>55</v>
      </c>
      <c r="B29" s="12" t="s">
        <v>203</v>
      </c>
      <c r="C29" s="11" t="s">
        <v>86</v>
      </c>
      <c r="D29" s="15" t="s">
        <v>177</v>
      </c>
      <c r="E29" s="15" t="s">
        <v>184</v>
      </c>
      <c r="F29" s="15" t="s">
        <v>204</v>
      </c>
      <c r="G29" s="15" t="s">
        <v>2</v>
      </c>
      <c r="H29" s="26">
        <f>H30</f>
        <v>290.46000000000004</v>
      </c>
    </row>
    <row r="30" spans="1:8" ht="60" customHeight="1">
      <c r="A30" s="4" t="s">
        <v>55</v>
      </c>
      <c r="B30" s="12" t="s">
        <v>205</v>
      </c>
      <c r="C30" s="11" t="s">
        <v>86</v>
      </c>
      <c r="D30" s="15" t="s">
        <v>177</v>
      </c>
      <c r="E30" s="15" t="s">
        <v>184</v>
      </c>
      <c r="F30" s="15" t="s">
        <v>206</v>
      </c>
      <c r="G30" s="15" t="s">
        <v>2</v>
      </c>
      <c r="H30" s="26">
        <f>H31</f>
        <v>290.46000000000004</v>
      </c>
    </row>
    <row r="31" spans="1:8" ht="40.5" customHeight="1">
      <c r="A31" s="4" t="s">
        <v>55</v>
      </c>
      <c r="B31" s="12" t="s">
        <v>219</v>
      </c>
      <c r="C31" s="11" t="s">
        <v>86</v>
      </c>
      <c r="D31" s="15" t="s">
        <v>177</v>
      </c>
      <c r="E31" s="15" t="s">
        <v>184</v>
      </c>
      <c r="F31" s="15" t="s">
        <v>220</v>
      </c>
      <c r="G31" s="15" t="s">
        <v>2</v>
      </c>
      <c r="H31" s="26">
        <f>H32+H33+H34+H35+H36+H37+H38</f>
        <v>290.46000000000004</v>
      </c>
    </row>
    <row r="32" spans="1:8" ht="47.25">
      <c r="A32" s="4" t="s">
        <v>55</v>
      </c>
      <c r="B32" s="12" t="s">
        <v>209</v>
      </c>
      <c r="C32" s="11" t="s">
        <v>86</v>
      </c>
      <c r="D32" s="15" t="s">
        <v>177</v>
      </c>
      <c r="E32" s="15" t="s">
        <v>184</v>
      </c>
      <c r="F32" s="15" t="s">
        <v>220</v>
      </c>
      <c r="G32" s="15" t="s">
        <v>210</v>
      </c>
      <c r="H32" s="26">
        <v>51.47</v>
      </c>
    </row>
    <row r="33" spans="1:8" ht="106.5" customHeight="1">
      <c r="A33" s="4" t="s">
        <v>55</v>
      </c>
      <c r="B33" s="21" t="s">
        <v>211</v>
      </c>
      <c r="C33" s="11" t="s">
        <v>86</v>
      </c>
      <c r="D33" s="15" t="s">
        <v>177</v>
      </c>
      <c r="E33" s="15" t="s">
        <v>184</v>
      </c>
      <c r="F33" s="15" t="s">
        <v>220</v>
      </c>
      <c r="G33" s="15" t="s">
        <v>212</v>
      </c>
      <c r="H33" s="26">
        <v>9.23</v>
      </c>
    </row>
    <row r="34" spans="1:8" ht="42" customHeight="1">
      <c r="A34" s="4" t="s">
        <v>55</v>
      </c>
      <c r="B34" s="12" t="s">
        <v>221</v>
      </c>
      <c r="C34" s="11" t="s">
        <v>86</v>
      </c>
      <c r="D34" s="15" t="s">
        <v>177</v>
      </c>
      <c r="E34" s="15" t="s">
        <v>184</v>
      </c>
      <c r="F34" s="15" t="s">
        <v>220</v>
      </c>
      <c r="G34" s="15" t="s">
        <v>222</v>
      </c>
      <c r="H34" s="26">
        <v>189.9</v>
      </c>
    </row>
    <row r="35" spans="1:8" ht="42" customHeight="1">
      <c r="A35" s="4" t="s">
        <v>55</v>
      </c>
      <c r="B35" s="21" t="s">
        <v>300</v>
      </c>
      <c r="C35" s="11" t="s">
        <v>86</v>
      </c>
      <c r="D35" s="15" t="s">
        <v>177</v>
      </c>
      <c r="E35" s="15" t="s">
        <v>184</v>
      </c>
      <c r="F35" s="15" t="s">
        <v>220</v>
      </c>
      <c r="G35" s="15">
        <v>247</v>
      </c>
      <c r="H35" s="26">
        <v>22.85</v>
      </c>
    </row>
    <row r="36" spans="1:8" ht="57" customHeight="1">
      <c r="A36" s="4" t="s">
        <v>55</v>
      </c>
      <c r="B36" s="12" t="s">
        <v>223</v>
      </c>
      <c r="C36" s="11" t="s">
        <v>86</v>
      </c>
      <c r="D36" s="15" t="s">
        <v>177</v>
      </c>
      <c r="E36" s="15" t="s">
        <v>184</v>
      </c>
      <c r="F36" s="15" t="s">
        <v>220</v>
      </c>
      <c r="G36" s="15" t="s">
        <v>224</v>
      </c>
      <c r="H36" s="26">
        <v>10</v>
      </c>
    </row>
    <row r="37" spans="1:8" ht="42.75" customHeight="1">
      <c r="A37" s="4" t="s">
        <v>55</v>
      </c>
      <c r="B37" s="12" t="s">
        <v>225</v>
      </c>
      <c r="C37" s="11" t="s">
        <v>86</v>
      </c>
      <c r="D37" s="15" t="s">
        <v>177</v>
      </c>
      <c r="E37" s="15" t="s">
        <v>184</v>
      </c>
      <c r="F37" s="15" t="s">
        <v>220</v>
      </c>
      <c r="G37" s="15" t="s">
        <v>226</v>
      </c>
      <c r="H37" s="26">
        <v>5</v>
      </c>
    </row>
    <row r="38" spans="1:8" ht="40.5" customHeight="1">
      <c r="A38" s="4" t="s">
        <v>55</v>
      </c>
      <c r="B38" s="21" t="s">
        <v>294</v>
      </c>
      <c r="C38" s="11" t="s">
        <v>86</v>
      </c>
      <c r="D38" s="15" t="s">
        <v>177</v>
      </c>
      <c r="E38" s="15" t="s">
        <v>184</v>
      </c>
      <c r="F38" s="15" t="s">
        <v>220</v>
      </c>
      <c r="G38" s="15">
        <v>853</v>
      </c>
      <c r="H38" s="26">
        <v>2.01</v>
      </c>
    </row>
    <row r="39" spans="1:8" ht="52.5" customHeight="1">
      <c r="A39" s="4" t="s">
        <v>55</v>
      </c>
      <c r="B39" s="12" t="s">
        <v>227</v>
      </c>
      <c r="C39" s="11" t="s">
        <v>86</v>
      </c>
      <c r="D39" s="15" t="s">
        <v>177</v>
      </c>
      <c r="E39" s="15" t="s">
        <v>184</v>
      </c>
      <c r="F39" s="15" t="s">
        <v>228</v>
      </c>
      <c r="G39" s="15"/>
      <c r="H39" s="26">
        <f>H40</f>
        <v>100</v>
      </c>
    </row>
    <row r="40" spans="1:8" ht="66.75" customHeight="1">
      <c r="A40" s="4" t="s">
        <v>55</v>
      </c>
      <c r="B40" s="12" t="s">
        <v>229</v>
      </c>
      <c r="C40" s="11" t="s">
        <v>86</v>
      </c>
      <c r="D40" s="15" t="s">
        <v>177</v>
      </c>
      <c r="E40" s="15" t="s">
        <v>184</v>
      </c>
      <c r="F40" s="15" t="s">
        <v>230</v>
      </c>
      <c r="G40" s="15" t="s">
        <v>2</v>
      </c>
      <c r="H40" s="26">
        <f>H41</f>
        <v>100</v>
      </c>
    </row>
    <row r="41" spans="1:8" ht="68.25" customHeight="1">
      <c r="A41" s="4" t="s">
        <v>55</v>
      </c>
      <c r="B41" s="12" t="s">
        <v>231</v>
      </c>
      <c r="C41" s="11" t="s">
        <v>86</v>
      </c>
      <c r="D41" s="15" t="s">
        <v>177</v>
      </c>
      <c r="E41" s="15" t="s">
        <v>184</v>
      </c>
      <c r="F41" s="15" t="s">
        <v>232</v>
      </c>
      <c r="G41" s="15" t="s">
        <v>2</v>
      </c>
      <c r="H41" s="26">
        <f>H42</f>
        <v>100</v>
      </c>
    </row>
    <row r="42" spans="1:8" ht="48" customHeight="1">
      <c r="A42" s="4" t="s">
        <v>55</v>
      </c>
      <c r="B42" s="12" t="s">
        <v>221</v>
      </c>
      <c r="C42" s="11" t="s">
        <v>86</v>
      </c>
      <c r="D42" s="15" t="s">
        <v>177</v>
      </c>
      <c r="E42" s="15" t="s">
        <v>184</v>
      </c>
      <c r="F42" s="15" t="s">
        <v>232</v>
      </c>
      <c r="G42" s="15" t="s">
        <v>222</v>
      </c>
      <c r="H42" s="26">
        <v>100</v>
      </c>
    </row>
    <row r="43" spans="1:8" ht="81" customHeight="1">
      <c r="A43" s="4" t="s">
        <v>55</v>
      </c>
      <c r="B43" s="12" t="s">
        <v>213</v>
      </c>
      <c r="C43" s="11" t="s">
        <v>86</v>
      </c>
      <c r="D43" s="15" t="s">
        <v>177</v>
      </c>
      <c r="E43" s="15" t="s">
        <v>184</v>
      </c>
      <c r="F43" s="15" t="s">
        <v>214</v>
      </c>
      <c r="G43" s="15" t="s">
        <v>2</v>
      </c>
      <c r="H43" s="26">
        <f>H44</f>
        <v>150.2</v>
      </c>
    </row>
    <row r="44" spans="1:8" ht="77.25" customHeight="1">
      <c r="A44" s="4" t="s">
        <v>55</v>
      </c>
      <c r="B44" s="20" t="s">
        <v>215</v>
      </c>
      <c r="C44" s="11" t="s">
        <v>86</v>
      </c>
      <c r="D44" s="15" t="s">
        <v>177</v>
      </c>
      <c r="E44" s="15" t="s">
        <v>184</v>
      </c>
      <c r="F44" s="15" t="s">
        <v>216</v>
      </c>
      <c r="G44" s="15" t="s">
        <v>2</v>
      </c>
      <c r="H44" s="26">
        <f>H45</f>
        <v>150.2</v>
      </c>
    </row>
    <row r="45" spans="1:8" ht="72" customHeight="1">
      <c r="A45" s="4" t="s">
        <v>55</v>
      </c>
      <c r="B45" s="12" t="s">
        <v>217</v>
      </c>
      <c r="C45" s="11" t="s">
        <v>86</v>
      </c>
      <c r="D45" s="15" t="s">
        <v>177</v>
      </c>
      <c r="E45" s="15" t="s">
        <v>184</v>
      </c>
      <c r="F45" s="15" t="s">
        <v>218</v>
      </c>
      <c r="G45" s="15" t="s">
        <v>2</v>
      </c>
      <c r="H45" s="26">
        <f>H46+H47</f>
        <v>150.2</v>
      </c>
    </row>
    <row r="46" spans="1:8" ht="75" customHeight="1">
      <c r="A46" s="4" t="s">
        <v>55</v>
      </c>
      <c r="B46" s="12" t="s">
        <v>209</v>
      </c>
      <c r="C46" s="11" t="s">
        <v>86</v>
      </c>
      <c r="D46" s="15" t="s">
        <v>177</v>
      </c>
      <c r="E46" s="15" t="s">
        <v>184</v>
      </c>
      <c r="F46" s="15" t="s">
        <v>218</v>
      </c>
      <c r="G46" s="15" t="s">
        <v>210</v>
      </c>
      <c r="H46" s="26">
        <v>115</v>
      </c>
    </row>
    <row r="47" spans="1:8" ht="110.25" customHeight="1">
      <c r="A47" s="4" t="s">
        <v>55</v>
      </c>
      <c r="B47" s="12" t="s">
        <v>211</v>
      </c>
      <c r="C47" s="11" t="s">
        <v>86</v>
      </c>
      <c r="D47" s="15" t="s">
        <v>177</v>
      </c>
      <c r="E47" s="15" t="s">
        <v>184</v>
      </c>
      <c r="F47" s="15" t="s">
        <v>218</v>
      </c>
      <c r="G47" s="15" t="s">
        <v>212</v>
      </c>
      <c r="H47" s="26">
        <v>35.2</v>
      </c>
    </row>
    <row r="48" spans="1:8" ht="39.75" customHeight="1">
      <c r="A48" s="4" t="s">
        <v>55</v>
      </c>
      <c r="B48" s="21" t="s">
        <v>308</v>
      </c>
      <c r="C48" s="11" t="s">
        <v>86</v>
      </c>
      <c r="D48" s="15" t="s">
        <v>177</v>
      </c>
      <c r="E48" s="25" t="s">
        <v>309</v>
      </c>
      <c r="F48" s="15"/>
      <c r="G48" s="15"/>
      <c r="H48" s="26">
        <v>40</v>
      </c>
    </row>
    <row r="49" spans="1:8" ht="94.5">
      <c r="A49" s="4" t="s">
        <v>55</v>
      </c>
      <c r="B49" s="21" t="s">
        <v>310</v>
      </c>
      <c r="C49" s="11" t="s">
        <v>86</v>
      </c>
      <c r="D49" s="15" t="s">
        <v>177</v>
      </c>
      <c r="E49" s="25" t="s">
        <v>309</v>
      </c>
      <c r="F49" s="27" t="s">
        <v>311</v>
      </c>
      <c r="G49" s="15"/>
      <c r="H49" s="26">
        <v>40</v>
      </c>
    </row>
    <row r="50" spans="1:8" ht="47.25">
      <c r="A50" s="4" t="s">
        <v>55</v>
      </c>
      <c r="B50" s="21" t="s">
        <v>312</v>
      </c>
      <c r="C50" s="11" t="s">
        <v>86</v>
      </c>
      <c r="D50" s="15" t="s">
        <v>177</v>
      </c>
      <c r="E50" s="25" t="s">
        <v>309</v>
      </c>
      <c r="F50" s="27" t="s">
        <v>313</v>
      </c>
      <c r="G50" s="15"/>
      <c r="H50" s="26">
        <v>40</v>
      </c>
    </row>
    <row r="51" spans="1:8" ht="31.5">
      <c r="A51" s="4" t="s">
        <v>55</v>
      </c>
      <c r="B51" s="21" t="s">
        <v>299</v>
      </c>
      <c r="C51" s="11" t="s">
        <v>86</v>
      </c>
      <c r="D51" s="15" t="s">
        <v>177</v>
      </c>
      <c r="E51" s="25" t="s">
        <v>309</v>
      </c>
      <c r="F51" s="27" t="s">
        <v>313</v>
      </c>
      <c r="G51" s="15">
        <v>244</v>
      </c>
      <c r="H51" s="26">
        <v>40</v>
      </c>
    </row>
    <row r="52" spans="1:8" ht="18.75">
      <c r="A52" s="4" t="s">
        <v>55</v>
      </c>
      <c r="B52" s="12" t="s">
        <v>185</v>
      </c>
      <c r="C52" s="11" t="s">
        <v>86</v>
      </c>
      <c r="D52" s="15" t="s">
        <v>177</v>
      </c>
      <c r="E52" s="15" t="s">
        <v>186</v>
      </c>
      <c r="F52" s="15" t="s">
        <v>2</v>
      </c>
      <c r="G52" s="15" t="s">
        <v>2</v>
      </c>
      <c r="H52" s="26">
        <v>5</v>
      </c>
    </row>
    <row r="53" spans="1:8" ht="33" customHeight="1">
      <c r="A53" s="4" t="s">
        <v>55</v>
      </c>
      <c r="B53" s="12" t="s">
        <v>233</v>
      </c>
      <c r="C53" s="11" t="s">
        <v>86</v>
      </c>
      <c r="D53" s="15" t="s">
        <v>177</v>
      </c>
      <c r="E53" s="15" t="s">
        <v>186</v>
      </c>
      <c r="F53" s="15" t="s">
        <v>234</v>
      </c>
      <c r="G53" s="15" t="s">
        <v>2</v>
      </c>
      <c r="H53" s="26">
        <f>H54</f>
        <v>5</v>
      </c>
    </row>
    <row r="54" spans="1:8" ht="60.75" customHeight="1">
      <c r="A54" s="4" t="s">
        <v>55</v>
      </c>
      <c r="B54" s="12" t="s">
        <v>185</v>
      </c>
      <c r="C54" s="11" t="s">
        <v>86</v>
      </c>
      <c r="D54" s="15" t="s">
        <v>177</v>
      </c>
      <c r="E54" s="15" t="s">
        <v>186</v>
      </c>
      <c r="F54" s="15" t="s">
        <v>235</v>
      </c>
      <c r="G54" s="15" t="s">
        <v>2</v>
      </c>
      <c r="H54" s="26">
        <f>H55</f>
        <v>5</v>
      </c>
    </row>
    <row r="55" spans="1:8" ht="42" customHeight="1">
      <c r="A55" s="4" t="s">
        <v>55</v>
      </c>
      <c r="B55" s="12" t="s">
        <v>236</v>
      </c>
      <c r="C55" s="11" t="s">
        <v>86</v>
      </c>
      <c r="D55" s="15" t="s">
        <v>177</v>
      </c>
      <c r="E55" s="15" t="s">
        <v>186</v>
      </c>
      <c r="F55" s="15" t="s">
        <v>237</v>
      </c>
      <c r="G55" s="15" t="s">
        <v>2</v>
      </c>
      <c r="H55" s="26">
        <v>5</v>
      </c>
    </row>
    <row r="56" spans="1:8" ht="54" customHeight="1">
      <c r="A56" s="4" t="s">
        <v>55</v>
      </c>
      <c r="B56" s="12" t="s">
        <v>238</v>
      </c>
      <c r="C56" s="11" t="s">
        <v>86</v>
      </c>
      <c r="D56" s="15" t="s">
        <v>177</v>
      </c>
      <c r="E56" s="15" t="s">
        <v>186</v>
      </c>
      <c r="F56" s="15" t="s">
        <v>237</v>
      </c>
      <c r="G56" s="15" t="s">
        <v>239</v>
      </c>
      <c r="H56" s="26">
        <v>5</v>
      </c>
    </row>
    <row r="57" spans="1:8" ht="30.75" customHeight="1">
      <c r="A57" s="4" t="s">
        <v>55</v>
      </c>
      <c r="B57" s="12" t="s">
        <v>187</v>
      </c>
      <c r="C57" s="11" t="s">
        <v>86</v>
      </c>
      <c r="D57" s="15" t="s">
        <v>177</v>
      </c>
      <c r="E57" s="15" t="s">
        <v>188</v>
      </c>
      <c r="F57" s="15" t="s">
        <v>2</v>
      </c>
      <c r="G57" s="15" t="s">
        <v>2</v>
      </c>
      <c r="H57" s="26">
        <f>H65+H66+H67+H68+H70+H74+H75+H79</f>
        <v>729.784</v>
      </c>
    </row>
    <row r="58" spans="1:8" ht="60.75" customHeight="1" hidden="1">
      <c r="A58" s="4" t="s">
        <v>55</v>
      </c>
      <c r="B58" s="12" t="s">
        <v>203</v>
      </c>
      <c r="C58" s="11" t="s">
        <v>86</v>
      </c>
      <c r="D58" s="15" t="s">
        <v>177</v>
      </c>
      <c r="E58" s="15" t="s">
        <v>188</v>
      </c>
      <c r="F58" s="15" t="s">
        <v>204</v>
      </c>
      <c r="G58" s="15" t="s">
        <v>2</v>
      </c>
      <c r="H58" s="26">
        <f>H59</f>
        <v>0</v>
      </c>
    </row>
    <row r="59" spans="1:8" ht="31.5" hidden="1">
      <c r="A59" s="4" t="s">
        <v>55</v>
      </c>
      <c r="B59" s="12" t="s">
        <v>240</v>
      </c>
      <c r="C59" s="11" t="s">
        <v>86</v>
      </c>
      <c r="D59" s="15" t="s">
        <v>177</v>
      </c>
      <c r="E59" s="15" t="s">
        <v>188</v>
      </c>
      <c r="F59" s="15" t="s">
        <v>241</v>
      </c>
      <c r="G59" s="15" t="s">
        <v>2</v>
      </c>
      <c r="H59" s="26"/>
    </row>
    <row r="60" spans="1:8" ht="0.75" customHeight="1">
      <c r="A60" s="4" t="s">
        <v>55</v>
      </c>
      <c r="B60" s="12" t="s">
        <v>242</v>
      </c>
      <c r="C60" s="11" t="s">
        <v>86</v>
      </c>
      <c r="D60" s="15" t="s">
        <v>177</v>
      </c>
      <c r="E60" s="15" t="s">
        <v>188</v>
      </c>
      <c r="F60" s="15" t="s">
        <v>243</v>
      </c>
      <c r="G60" s="15" t="s">
        <v>2</v>
      </c>
      <c r="H60" s="26"/>
    </row>
    <row r="61" spans="1:8" ht="0.75" customHeight="1">
      <c r="A61" s="4" t="s">
        <v>55</v>
      </c>
      <c r="B61" s="21" t="s">
        <v>221</v>
      </c>
      <c r="C61" s="11" t="s">
        <v>86</v>
      </c>
      <c r="D61" s="15" t="s">
        <v>177</v>
      </c>
      <c r="E61" s="15" t="s">
        <v>188</v>
      </c>
      <c r="F61" s="15" t="s">
        <v>243</v>
      </c>
      <c r="G61" s="15" t="s">
        <v>222</v>
      </c>
      <c r="H61" s="26"/>
    </row>
    <row r="62" spans="1:8" ht="22.5" customHeight="1">
      <c r="A62" s="4" t="s">
        <v>55</v>
      </c>
      <c r="B62" s="21" t="s">
        <v>274</v>
      </c>
      <c r="C62" s="25" t="s">
        <v>86</v>
      </c>
      <c r="D62" s="27" t="s">
        <v>177</v>
      </c>
      <c r="E62" s="27" t="s">
        <v>188</v>
      </c>
      <c r="F62" s="27" t="s">
        <v>275</v>
      </c>
      <c r="G62" s="27" t="s">
        <v>2</v>
      </c>
      <c r="H62" s="28">
        <f>H63</f>
        <v>282.594</v>
      </c>
    </row>
    <row r="63" spans="1:8" ht="63" customHeight="1">
      <c r="A63" s="4" t="s">
        <v>55</v>
      </c>
      <c r="B63" s="21" t="s">
        <v>276</v>
      </c>
      <c r="C63" s="25" t="s">
        <v>86</v>
      </c>
      <c r="D63" s="27" t="s">
        <v>177</v>
      </c>
      <c r="E63" s="27" t="s">
        <v>188</v>
      </c>
      <c r="F63" s="27" t="s">
        <v>277</v>
      </c>
      <c r="G63" s="27" t="s">
        <v>2</v>
      </c>
      <c r="H63" s="28">
        <f>H64</f>
        <v>282.594</v>
      </c>
    </row>
    <row r="64" spans="1:8" ht="39" customHeight="1">
      <c r="A64" s="4" t="s">
        <v>55</v>
      </c>
      <c r="B64" s="21" t="s">
        <v>278</v>
      </c>
      <c r="C64" s="25" t="s">
        <v>86</v>
      </c>
      <c r="D64" s="27" t="s">
        <v>177</v>
      </c>
      <c r="E64" s="27" t="s">
        <v>188</v>
      </c>
      <c r="F64" s="27" t="s">
        <v>279</v>
      </c>
      <c r="G64" s="27" t="s">
        <v>2</v>
      </c>
      <c r="H64" s="28">
        <f>H65+H66+H67+H68</f>
        <v>282.594</v>
      </c>
    </row>
    <row r="65" spans="1:8" ht="46.5" customHeight="1">
      <c r="A65" s="4" t="s">
        <v>55</v>
      </c>
      <c r="B65" s="21" t="s">
        <v>209</v>
      </c>
      <c r="C65" s="25" t="s">
        <v>86</v>
      </c>
      <c r="D65" s="27" t="s">
        <v>177</v>
      </c>
      <c r="E65" s="27" t="s">
        <v>188</v>
      </c>
      <c r="F65" s="27" t="s">
        <v>279</v>
      </c>
      <c r="G65" s="27" t="s">
        <v>210</v>
      </c>
      <c r="H65" s="28">
        <v>61.584</v>
      </c>
    </row>
    <row r="66" spans="1:8" ht="50.25" customHeight="1">
      <c r="A66" s="4" t="s">
        <v>55</v>
      </c>
      <c r="B66" s="21" t="s">
        <v>211</v>
      </c>
      <c r="C66" s="25" t="s">
        <v>86</v>
      </c>
      <c r="D66" s="27" t="s">
        <v>177</v>
      </c>
      <c r="E66" s="27" t="s">
        <v>188</v>
      </c>
      <c r="F66" s="27" t="s">
        <v>279</v>
      </c>
      <c r="G66" s="27" t="s">
        <v>212</v>
      </c>
      <c r="H66" s="28">
        <v>14.3</v>
      </c>
    </row>
    <row r="67" spans="1:8" ht="48.75" customHeight="1">
      <c r="A67" s="4" t="s">
        <v>55</v>
      </c>
      <c r="B67" s="21" t="s">
        <v>221</v>
      </c>
      <c r="C67" s="25" t="s">
        <v>86</v>
      </c>
      <c r="D67" s="27" t="s">
        <v>177</v>
      </c>
      <c r="E67" s="27" t="s">
        <v>188</v>
      </c>
      <c r="F67" s="27" t="s">
        <v>279</v>
      </c>
      <c r="G67" s="27">
        <v>244</v>
      </c>
      <c r="H67" s="28">
        <v>182.4</v>
      </c>
    </row>
    <row r="68" spans="1:8" ht="40.5" customHeight="1">
      <c r="A68" s="4" t="s">
        <v>55</v>
      </c>
      <c r="B68" s="21" t="s">
        <v>307</v>
      </c>
      <c r="C68" s="25" t="s">
        <v>86</v>
      </c>
      <c r="D68" s="27" t="s">
        <v>177</v>
      </c>
      <c r="E68" s="27" t="s">
        <v>188</v>
      </c>
      <c r="F68" s="27" t="s">
        <v>279</v>
      </c>
      <c r="G68" s="27">
        <v>247</v>
      </c>
      <c r="H68" s="28">
        <v>24.31</v>
      </c>
    </row>
    <row r="69" spans="1:8" ht="54" customHeight="1">
      <c r="A69" s="4" t="s">
        <v>55</v>
      </c>
      <c r="B69" s="21" t="s">
        <v>306</v>
      </c>
      <c r="C69" s="11" t="s">
        <v>86</v>
      </c>
      <c r="D69" s="15" t="s">
        <v>177</v>
      </c>
      <c r="E69" s="15">
        <v>13</v>
      </c>
      <c r="F69" s="15" t="s">
        <v>232</v>
      </c>
      <c r="G69" s="15" t="s">
        <v>2</v>
      </c>
      <c r="H69" s="26">
        <f>H70</f>
        <v>114.33</v>
      </c>
    </row>
    <row r="70" spans="1:8" ht="48.75" customHeight="1">
      <c r="A70" s="4" t="s">
        <v>55</v>
      </c>
      <c r="B70" s="21" t="s">
        <v>273</v>
      </c>
      <c r="C70" s="11" t="s">
        <v>86</v>
      </c>
      <c r="D70" s="15" t="s">
        <v>177</v>
      </c>
      <c r="E70" s="15">
        <v>13</v>
      </c>
      <c r="F70" s="15" t="s">
        <v>232</v>
      </c>
      <c r="G70" s="15">
        <v>244</v>
      </c>
      <c r="H70" s="26">
        <v>114.33</v>
      </c>
    </row>
    <row r="71" spans="1:8" ht="51.75" customHeight="1">
      <c r="A71" s="4" t="s">
        <v>55</v>
      </c>
      <c r="B71" s="21" t="s">
        <v>213</v>
      </c>
      <c r="C71" s="25" t="s">
        <v>86</v>
      </c>
      <c r="D71" s="27" t="s">
        <v>177</v>
      </c>
      <c r="E71" s="27" t="s">
        <v>188</v>
      </c>
      <c r="F71" s="27" t="s">
        <v>214</v>
      </c>
      <c r="G71" s="27" t="s">
        <v>2</v>
      </c>
      <c r="H71" s="28">
        <f>H72</f>
        <v>178.86</v>
      </c>
    </row>
    <row r="72" spans="1:8" ht="64.5" customHeight="1">
      <c r="A72" s="4" t="s">
        <v>55</v>
      </c>
      <c r="B72" s="22" t="s">
        <v>215</v>
      </c>
      <c r="C72" s="25" t="s">
        <v>86</v>
      </c>
      <c r="D72" s="27" t="s">
        <v>177</v>
      </c>
      <c r="E72" s="27" t="s">
        <v>188</v>
      </c>
      <c r="F72" s="27" t="s">
        <v>216</v>
      </c>
      <c r="G72" s="27" t="s">
        <v>2</v>
      </c>
      <c r="H72" s="28">
        <f>H73</f>
        <v>178.86</v>
      </c>
    </row>
    <row r="73" spans="1:8" ht="50.25" customHeight="1">
      <c r="A73" s="4" t="s">
        <v>55</v>
      </c>
      <c r="B73" s="21" t="s">
        <v>217</v>
      </c>
      <c r="C73" s="25" t="s">
        <v>86</v>
      </c>
      <c r="D73" s="27" t="s">
        <v>177</v>
      </c>
      <c r="E73" s="27" t="s">
        <v>188</v>
      </c>
      <c r="F73" s="27" t="s">
        <v>218</v>
      </c>
      <c r="G73" s="27" t="s">
        <v>2</v>
      </c>
      <c r="H73" s="28">
        <f>H74+H75</f>
        <v>178.86</v>
      </c>
    </row>
    <row r="74" spans="1:8" ht="66" customHeight="1">
      <c r="A74" s="4" t="s">
        <v>55</v>
      </c>
      <c r="B74" s="21" t="s">
        <v>209</v>
      </c>
      <c r="C74" s="25" t="s">
        <v>86</v>
      </c>
      <c r="D74" s="27" t="s">
        <v>177</v>
      </c>
      <c r="E74" s="27" t="s">
        <v>188</v>
      </c>
      <c r="F74" s="27" t="s">
        <v>218</v>
      </c>
      <c r="G74" s="27" t="s">
        <v>210</v>
      </c>
      <c r="H74" s="28">
        <v>135</v>
      </c>
    </row>
    <row r="75" spans="1:8" ht="106.5" customHeight="1">
      <c r="A75" s="4" t="s">
        <v>55</v>
      </c>
      <c r="B75" s="21" t="s">
        <v>211</v>
      </c>
      <c r="C75" s="25" t="s">
        <v>86</v>
      </c>
      <c r="D75" s="27" t="s">
        <v>177</v>
      </c>
      <c r="E75" s="27" t="s">
        <v>188</v>
      </c>
      <c r="F75" s="27" t="s">
        <v>218</v>
      </c>
      <c r="G75" s="27" t="s">
        <v>212</v>
      </c>
      <c r="H75" s="28">
        <v>43.86</v>
      </c>
    </row>
    <row r="76" spans="1:8" ht="68.25" customHeight="1">
      <c r="A76" s="4" t="s">
        <v>55</v>
      </c>
      <c r="B76" s="21" t="s">
        <v>280</v>
      </c>
      <c r="C76" s="25" t="s">
        <v>86</v>
      </c>
      <c r="D76" s="27" t="s">
        <v>177</v>
      </c>
      <c r="E76" s="27" t="s">
        <v>188</v>
      </c>
      <c r="F76" s="27" t="s">
        <v>234</v>
      </c>
      <c r="G76" s="27" t="s">
        <v>2</v>
      </c>
      <c r="H76" s="28">
        <f>H77</f>
        <v>154</v>
      </c>
    </row>
    <row r="77" spans="1:8" ht="36" customHeight="1">
      <c r="A77" s="4" t="s">
        <v>55</v>
      </c>
      <c r="B77" s="21" t="s">
        <v>281</v>
      </c>
      <c r="C77" s="25" t="s">
        <v>86</v>
      </c>
      <c r="D77" s="27" t="s">
        <v>177</v>
      </c>
      <c r="E77" s="27" t="s">
        <v>188</v>
      </c>
      <c r="F77" s="27" t="s">
        <v>282</v>
      </c>
      <c r="G77" s="27" t="s">
        <v>2</v>
      </c>
      <c r="H77" s="28">
        <f>H78</f>
        <v>154</v>
      </c>
    </row>
    <row r="78" spans="1:8" ht="48.75" customHeight="1">
      <c r="A78" s="4" t="s">
        <v>55</v>
      </c>
      <c r="B78" s="21" t="s">
        <v>335</v>
      </c>
      <c r="C78" s="25" t="s">
        <v>86</v>
      </c>
      <c r="D78" s="27" t="s">
        <v>177</v>
      </c>
      <c r="E78" s="27" t="s">
        <v>188</v>
      </c>
      <c r="F78" s="27" t="s">
        <v>284</v>
      </c>
      <c r="G78" s="27" t="s">
        <v>2</v>
      </c>
      <c r="H78" s="28">
        <f>H79</f>
        <v>154</v>
      </c>
    </row>
    <row r="79" spans="1:8" ht="42" customHeight="1">
      <c r="A79" s="4" t="s">
        <v>55</v>
      </c>
      <c r="B79" s="21" t="s">
        <v>299</v>
      </c>
      <c r="C79" s="25" t="s">
        <v>86</v>
      </c>
      <c r="D79" s="27" t="s">
        <v>177</v>
      </c>
      <c r="E79" s="27" t="s">
        <v>188</v>
      </c>
      <c r="F79" s="27" t="s">
        <v>284</v>
      </c>
      <c r="G79" s="27">
        <v>244</v>
      </c>
      <c r="H79" s="28">
        <v>154</v>
      </c>
    </row>
    <row r="80" spans="2:8" ht="61.5" customHeight="1">
      <c r="B80" s="12" t="s">
        <v>203</v>
      </c>
      <c r="C80" s="11" t="s">
        <v>86</v>
      </c>
      <c r="D80" s="15" t="s">
        <v>179</v>
      </c>
      <c r="E80" s="15" t="s">
        <v>181</v>
      </c>
      <c r="F80" s="15" t="s">
        <v>204</v>
      </c>
      <c r="G80" s="15" t="s">
        <v>2</v>
      </c>
      <c r="H80" s="15">
        <f>H81</f>
        <v>57.5</v>
      </c>
    </row>
    <row r="81" spans="2:8" ht="39" customHeight="1">
      <c r="B81" s="12" t="s">
        <v>240</v>
      </c>
      <c r="C81" s="11" t="s">
        <v>86</v>
      </c>
      <c r="D81" s="15" t="s">
        <v>179</v>
      </c>
      <c r="E81" s="15" t="s">
        <v>181</v>
      </c>
      <c r="F81" s="15" t="s">
        <v>241</v>
      </c>
      <c r="G81" s="15" t="s">
        <v>2</v>
      </c>
      <c r="H81" s="15">
        <f>H82</f>
        <v>57.5</v>
      </c>
    </row>
    <row r="82" spans="2:8" ht="54.75" customHeight="1">
      <c r="B82" s="12" t="s">
        <v>244</v>
      </c>
      <c r="C82" s="11" t="s">
        <v>86</v>
      </c>
      <c r="D82" s="15" t="s">
        <v>179</v>
      </c>
      <c r="E82" s="15" t="s">
        <v>181</v>
      </c>
      <c r="F82" s="15" t="s">
        <v>245</v>
      </c>
      <c r="G82" s="15" t="s">
        <v>2</v>
      </c>
      <c r="H82" s="15">
        <f>H83+H84+H85</f>
        <v>57.5</v>
      </c>
    </row>
    <row r="83" spans="2:8" ht="73.5" customHeight="1">
      <c r="B83" s="12" t="s">
        <v>209</v>
      </c>
      <c r="C83" s="11" t="s">
        <v>86</v>
      </c>
      <c r="D83" s="15" t="s">
        <v>179</v>
      </c>
      <c r="E83" s="15" t="s">
        <v>181</v>
      </c>
      <c r="F83" s="15" t="s">
        <v>245</v>
      </c>
      <c r="G83" s="15" t="s">
        <v>210</v>
      </c>
      <c r="H83" s="26">
        <v>40</v>
      </c>
    </row>
    <row r="84" spans="2:8" ht="22.5" customHeight="1">
      <c r="B84" s="12" t="s">
        <v>211</v>
      </c>
      <c r="C84" s="11" t="s">
        <v>86</v>
      </c>
      <c r="D84" s="15" t="s">
        <v>179</v>
      </c>
      <c r="E84" s="15" t="s">
        <v>181</v>
      </c>
      <c r="F84" s="15" t="s">
        <v>245</v>
      </c>
      <c r="G84" s="15" t="s">
        <v>212</v>
      </c>
      <c r="H84" s="26">
        <v>12</v>
      </c>
    </row>
    <row r="85" spans="2:8" ht="41.25" customHeight="1">
      <c r="B85" s="12" t="s">
        <v>221</v>
      </c>
      <c r="C85" s="11" t="s">
        <v>86</v>
      </c>
      <c r="D85" s="15" t="s">
        <v>179</v>
      </c>
      <c r="E85" s="15" t="s">
        <v>181</v>
      </c>
      <c r="F85" s="15" t="s">
        <v>245</v>
      </c>
      <c r="G85" s="15" t="s">
        <v>222</v>
      </c>
      <c r="H85" s="26">
        <v>5.5</v>
      </c>
    </row>
    <row r="86" spans="2:8" ht="38.25" customHeight="1">
      <c r="B86" s="12" t="s">
        <v>191</v>
      </c>
      <c r="C86" s="11" t="s">
        <v>86</v>
      </c>
      <c r="D86" s="15" t="s">
        <v>184</v>
      </c>
      <c r="E86" s="15" t="s">
        <v>2</v>
      </c>
      <c r="F86" s="15" t="s">
        <v>2</v>
      </c>
      <c r="G86" s="15" t="s">
        <v>2</v>
      </c>
      <c r="H86" s="26">
        <f>H87</f>
        <v>126.94682</v>
      </c>
    </row>
    <row r="87" spans="2:8" ht="53.25" customHeight="1">
      <c r="B87" s="12" t="s">
        <v>192</v>
      </c>
      <c r="C87" s="11" t="s">
        <v>86</v>
      </c>
      <c r="D87" s="15" t="s">
        <v>184</v>
      </c>
      <c r="E87" s="15" t="s">
        <v>193</v>
      </c>
      <c r="F87" s="15" t="s">
        <v>2</v>
      </c>
      <c r="G87" s="15" t="s">
        <v>2</v>
      </c>
      <c r="H87" s="26">
        <f>H88</f>
        <v>126.94682</v>
      </c>
    </row>
    <row r="88" spans="2:8" ht="36" customHeight="1">
      <c r="B88" s="12" t="s">
        <v>246</v>
      </c>
      <c r="C88" s="11" t="s">
        <v>86</v>
      </c>
      <c r="D88" s="15" t="s">
        <v>184</v>
      </c>
      <c r="E88" s="15" t="s">
        <v>193</v>
      </c>
      <c r="F88" s="15" t="s">
        <v>247</v>
      </c>
      <c r="G88" s="15" t="s">
        <v>2</v>
      </c>
      <c r="H88" s="26">
        <f>H90+H92</f>
        <v>126.94682</v>
      </c>
    </row>
    <row r="89" spans="2:8" ht="24.75" customHeight="1">
      <c r="B89" s="12" t="s">
        <v>248</v>
      </c>
      <c r="C89" s="11" t="s">
        <v>86</v>
      </c>
      <c r="D89" s="15" t="s">
        <v>184</v>
      </c>
      <c r="E89" s="15" t="s">
        <v>193</v>
      </c>
      <c r="F89" s="15" t="s">
        <v>249</v>
      </c>
      <c r="G89" s="15" t="s">
        <v>2</v>
      </c>
      <c r="H89" s="26">
        <f>H90</f>
        <v>56.941</v>
      </c>
    </row>
    <row r="90" spans="2:8" ht="38.25" customHeight="1">
      <c r="B90" s="12" t="s">
        <v>221</v>
      </c>
      <c r="C90" s="11" t="s">
        <v>86</v>
      </c>
      <c r="D90" s="15" t="s">
        <v>184</v>
      </c>
      <c r="E90" s="15" t="s">
        <v>193</v>
      </c>
      <c r="F90" s="15" t="s">
        <v>249</v>
      </c>
      <c r="G90" s="15" t="s">
        <v>222</v>
      </c>
      <c r="H90" s="26">
        <v>56.941</v>
      </c>
    </row>
    <row r="91" spans="2:8" ht="52.5" customHeight="1">
      <c r="B91" s="12" t="s">
        <v>297</v>
      </c>
      <c r="C91" s="11" t="s">
        <v>86</v>
      </c>
      <c r="D91" s="15" t="s">
        <v>184</v>
      </c>
      <c r="E91" s="15" t="s">
        <v>193</v>
      </c>
      <c r="F91" s="15" t="s">
        <v>298</v>
      </c>
      <c r="G91" s="15" t="s">
        <v>2</v>
      </c>
      <c r="H91" s="35">
        <f>H92</f>
        <v>70.00582</v>
      </c>
    </row>
    <row r="92" spans="2:8" ht="59.25" customHeight="1">
      <c r="B92" s="12" t="s">
        <v>299</v>
      </c>
      <c r="C92" s="11" t="s">
        <v>86</v>
      </c>
      <c r="D92" s="15" t="s">
        <v>184</v>
      </c>
      <c r="E92" s="15" t="s">
        <v>193</v>
      </c>
      <c r="F92" s="15" t="s">
        <v>298</v>
      </c>
      <c r="G92" s="15">
        <v>244</v>
      </c>
      <c r="H92" s="35">
        <v>70.00582</v>
      </c>
    </row>
    <row r="93" spans="2:8" ht="0.75" customHeight="1">
      <c r="B93" s="12" t="s">
        <v>194</v>
      </c>
      <c r="C93" s="11" t="s">
        <v>86</v>
      </c>
      <c r="D93" s="15" t="s">
        <v>195</v>
      </c>
      <c r="E93" s="15" t="s">
        <v>2</v>
      </c>
      <c r="F93" s="15" t="s">
        <v>2</v>
      </c>
      <c r="G93" s="15" t="s">
        <v>2</v>
      </c>
      <c r="H93" s="26"/>
    </row>
    <row r="94" spans="2:8" ht="52.5" customHeight="1" hidden="1">
      <c r="B94" s="12" t="s">
        <v>196</v>
      </c>
      <c r="C94" s="11" t="s">
        <v>86</v>
      </c>
      <c r="D94" s="15" t="s">
        <v>195</v>
      </c>
      <c r="E94" s="15" t="s">
        <v>181</v>
      </c>
      <c r="F94" s="15" t="s">
        <v>2</v>
      </c>
      <c r="G94" s="15" t="s">
        <v>2</v>
      </c>
      <c r="H94" s="26"/>
    </row>
    <row r="95" spans="2:8" ht="48.75" customHeight="1" hidden="1">
      <c r="B95" s="20" t="s">
        <v>215</v>
      </c>
      <c r="C95" s="11" t="s">
        <v>86</v>
      </c>
      <c r="D95" s="25" t="s">
        <v>269</v>
      </c>
      <c r="E95" s="25" t="s">
        <v>271</v>
      </c>
      <c r="F95" s="15" t="s">
        <v>216</v>
      </c>
      <c r="G95" s="15" t="s">
        <v>2</v>
      </c>
      <c r="H95" s="26"/>
    </row>
    <row r="96" spans="2:8" ht="63" customHeight="1" hidden="1">
      <c r="B96" s="22" t="s">
        <v>304</v>
      </c>
      <c r="C96" s="11" t="s">
        <v>86</v>
      </c>
      <c r="D96" s="25" t="s">
        <v>269</v>
      </c>
      <c r="E96" s="25" t="s">
        <v>271</v>
      </c>
      <c r="F96" s="15" t="s">
        <v>272</v>
      </c>
      <c r="G96" s="15" t="s">
        <v>2</v>
      </c>
      <c r="H96" s="26"/>
    </row>
    <row r="97" spans="2:8" ht="36" customHeight="1" hidden="1">
      <c r="B97" s="22" t="s">
        <v>273</v>
      </c>
      <c r="C97" s="11" t="s">
        <v>86</v>
      </c>
      <c r="D97" s="25" t="s">
        <v>269</v>
      </c>
      <c r="E97" s="25" t="s">
        <v>271</v>
      </c>
      <c r="F97" s="15" t="s">
        <v>272</v>
      </c>
      <c r="G97" s="15">
        <v>244</v>
      </c>
      <c r="H97" s="26"/>
    </row>
    <row r="98" spans="2:8" ht="51.75" customHeight="1" hidden="1">
      <c r="B98" s="12" t="s">
        <v>252</v>
      </c>
      <c r="C98" s="11" t="s">
        <v>86</v>
      </c>
      <c r="D98" s="25" t="s">
        <v>269</v>
      </c>
      <c r="E98" s="25" t="s">
        <v>271</v>
      </c>
      <c r="F98" s="15" t="s">
        <v>253</v>
      </c>
      <c r="G98" s="15" t="s">
        <v>2</v>
      </c>
      <c r="H98" s="26"/>
    </row>
    <row r="99" spans="2:8" ht="0" customHeight="1" hidden="1">
      <c r="B99" s="12" t="s">
        <v>221</v>
      </c>
      <c r="C99" s="11" t="s">
        <v>86</v>
      </c>
      <c r="D99" s="25" t="s">
        <v>269</v>
      </c>
      <c r="E99" s="25" t="s">
        <v>271</v>
      </c>
      <c r="F99" s="15" t="s">
        <v>253</v>
      </c>
      <c r="G99" s="15" t="s">
        <v>222</v>
      </c>
      <c r="H99" s="26"/>
    </row>
    <row r="100" spans="2:8" ht="54.75" customHeight="1" hidden="1">
      <c r="B100" s="12" t="s">
        <v>303</v>
      </c>
      <c r="C100" s="11" t="s">
        <v>86</v>
      </c>
      <c r="D100" s="15" t="s">
        <v>195</v>
      </c>
      <c r="E100" s="15" t="s">
        <v>181</v>
      </c>
      <c r="F100" s="15" t="s">
        <v>214</v>
      </c>
      <c r="G100" s="15" t="s">
        <v>2</v>
      </c>
      <c r="H100" s="26"/>
    </row>
    <row r="101" spans="2:8" ht="84" customHeight="1" hidden="1">
      <c r="B101" s="21" t="s">
        <v>305</v>
      </c>
      <c r="C101" s="11" t="s">
        <v>86</v>
      </c>
      <c r="D101" s="15" t="s">
        <v>195</v>
      </c>
      <c r="E101" s="15" t="s">
        <v>181</v>
      </c>
      <c r="F101" s="27" t="s">
        <v>253</v>
      </c>
      <c r="G101" s="15" t="s">
        <v>2</v>
      </c>
      <c r="H101" s="26"/>
    </row>
    <row r="102" spans="2:8" ht="55.5" customHeight="1" hidden="1">
      <c r="B102" s="12" t="s">
        <v>273</v>
      </c>
      <c r="C102" s="11" t="s">
        <v>86</v>
      </c>
      <c r="D102" s="15" t="s">
        <v>195</v>
      </c>
      <c r="E102" s="15" t="s">
        <v>181</v>
      </c>
      <c r="F102" s="27" t="s">
        <v>253</v>
      </c>
      <c r="G102" s="15">
        <v>244</v>
      </c>
      <c r="H102" s="26"/>
    </row>
    <row r="103" spans="2:8" ht="18.75" customHeight="1" hidden="1">
      <c r="B103" s="12" t="s">
        <v>254</v>
      </c>
      <c r="C103" s="11" t="s">
        <v>86</v>
      </c>
      <c r="D103" s="15" t="s">
        <v>195</v>
      </c>
      <c r="E103" s="15" t="s">
        <v>181</v>
      </c>
      <c r="F103" s="15" t="s">
        <v>255</v>
      </c>
      <c r="G103" s="15" t="s">
        <v>2</v>
      </c>
      <c r="H103" s="26">
        <f>H105</f>
        <v>0</v>
      </c>
    </row>
    <row r="104" spans="2:8" ht="18.75" customHeight="1" hidden="1">
      <c r="B104" s="12" t="s">
        <v>254</v>
      </c>
      <c r="C104" s="11" t="s">
        <v>86</v>
      </c>
      <c r="D104" s="15" t="s">
        <v>195</v>
      </c>
      <c r="E104" s="15" t="s">
        <v>181</v>
      </c>
      <c r="F104" s="15" t="s">
        <v>256</v>
      </c>
      <c r="G104" s="15" t="s">
        <v>2</v>
      </c>
      <c r="H104" s="26"/>
    </row>
    <row r="105" spans="2:8" ht="18.75" customHeight="1" hidden="1">
      <c r="B105" s="12" t="s">
        <v>257</v>
      </c>
      <c r="C105" s="11" t="s">
        <v>86</v>
      </c>
      <c r="D105" s="15" t="s">
        <v>195</v>
      </c>
      <c r="E105" s="15" t="s">
        <v>181</v>
      </c>
      <c r="F105" s="15" t="s">
        <v>258</v>
      </c>
      <c r="G105" s="15">
        <v>244</v>
      </c>
      <c r="H105" s="15"/>
    </row>
    <row r="106" spans="2:8" ht="18.75" customHeight="1" hidden="1">
      <c r="B106" s="12" t="s">
        <v>305</v>
      </c>
      <c r="C106" s="11" t="s">
        <v>86</v>
      </c>
      <c r="D106" s="15" t="s">
        <v>195</v>
      </c>
      <c r="E106" s="15" t="s">
        <v>181</v>
      </c>
      <c r="F106" s="15" t="s">
        <v>253</v>
      </c>
      <c r="G106" s="15"/>
      <c r="H106" s="26"/>
    </row>
    <row r="107" spans="2:8" ht="18.75" customHeight="1" hidden="1">
      <c r="B107" s="12" t="s">
        <v>273</v>
      </c>
      <c r="C107" s="11" t="s">
        <v>86</v>
      </c>
      <c r="D107" s="15" t="s">
        <v>195</v>
      </c>
      <c r="E107" s="15" t="s">
        <v>181</v>
      </c>
      <c r="F107" s="15" t="s">
        <v>253</v>
      </c>
      <c r="G107" s="15">
        <v>244</v>
      </c>
      <c r="H107" s="26"/>
    </row>
    <row r="108" spans="2:8" ht="18.75" customHeight="1" hidden="1">
      <c r="B108" s="12" t="s">
        <v>221</v>
      </c>
      <c r="C108" s="11" t="s">
        <v>86</v>
      </c>
      <c r="D108" s="15" t="s">
        <v>195</v>
      </c>
      <c r="E108" s="15" t="s">
        <v>181</v>
      </c>
      <c r="F108" s="15" t="s">
        <v>258</v>
      </c>
      <c r="G108" s="15" t="s">
        <v>222</v>
      </c>
      <c r="H108" s="15"/>
    </row>
    <row r="109" spans="2:8" ht="18.75" customHeight="1" hidden="1">
      <c r="B109" s="21" t="s">
        <v>286</v>
      </c>
      <c r="C109" s="11" t="s">
        <v>86</v>
      </c>
      <c r="D109" s="15" t="s">
        <v>195</v>
      </c>
      <c r="E109" s="15" t="s">
        <v>181</v>
      </c>
      <c r="F109" s="27" t="s">
        <v>285</v>
      </c>
      <c r="G109" s="27" t="s">
        <v>2</v>
      </c>
      <c r="H109" s="26"/>
    </row>
    <row r="110" spans="2:8" ht="18.75" customHeight="1" hidden="1">
      <c r="B110" s="21" t="s">
        <v>273</v>
      </c>
      <c r="C110" s="11" t="s">
        <v>86</v>
      </c>
      <c r="D110" s="15" t="s">
        <v>195</v>
      </c>
      <c r="E110" s="15" t="s">
        <v>181</v>
      </c>
      <c r="F110" s="27" t="s">
        <v>285</v>
      </c>
      <c r="G110" s="27">
        <v>244</v>
      </c>
      <c r="H110" s="26"/>
    </row>
    <row r="111" spans="2:8" ht="18.75" customHeight="1">
      <c r="B111" s="12" t="s">
        <v>197</v>
      </c>
      <c r="C111" s="11" t="s">
        <v>86</v>
      </c>
      <c r="D111" s="15" t="s">
        <v>198</v>
      </c>
      <c r="E111" s="15" t="s">
        <v>2</v>
      </c>
      <c r="F111" s="15" t="s">
        <v>2</v>
      </c>
      <c r="G111" s="15" t="s">
        <v>2</v>
      </c>
      <c r="H111" s="26">
        <f>H112</f>
        <v>187.178</v>
      </c>
    </row>
    <row r="112" spans="2:8" ht="18.75" customHeight="1">
      <c r="B112" s="12" t="s">
        <v>199</v>
      </c>
      <c r="C112" s="11" t="s">
        <v>86</v>
      </c>
      <c r="D112" s="15" t="s">
        <v>198</v>
      </c>
      <c r="E112" s="15" t="s">
        <v>177</v>
      </c>
      <c r="F112" s="15" t="s">
        <v>2</v>
      </c>
      <c r="G112" s="15" t="s">
        <v>2</v>
      </c>
      <c r="H112" s="26">
        <f>H113</f>
        <v>187.178</v>
      </c>
    </row>
    <row r="113" spans="2:8" ht="18.75" customHeight="1">
      <c r="B113" s="12" t="s">
        <v>259</v>
      </c>
      <c r="C113" s="11" t="s">
        <v>86</v>
      </c>
      <c r="D113" s="15" t="s">
        <v>198</v>
      </c>
      <c r="E113" s="15" t="s">
        <v>177</v>
      </c>
      <c r="F113" s="15" t="s">
        <v>260</v>
      </c>
      <c r="G113" s="15" t="s">
        <v>2</v>
      </c>
      <c r="H113" s="26">
        <f>H114</f>
        <v>187.178</v>
      </c>
    </row>
    <row r="114" spans="2:8" ht="18.75" customHeight="1">
      <c r="B114" s="12" t="s">
        <v>261</v>
      </c>
      <c r="C114" s="11" t="s">
        <v>86</v>
      </c>
      <c r="D114" s="15" t="s">
        <v>198</v>
      </c>
      <c r="E114" s="15" t="s">
        <v>177</v>
      </c>
      <c r="F114" s="15" t="s">
        <v>262</v>
      </c>
      <c r="G114" s="15" t="s">
        <v>2</v>
      </c>
      <c r="H114" s="26">
        <f>H115</f>
        <v>187.178</v>
      </c>
    </row>
    <row r="115" spans="2:8" ht="18.75" customHeight="1">
      <c r="B115" s="20" t="s">
        <v>263</v>
      </c>
      <c r="C115" s="11" t="s">
        <v>86</v>
      </c>
      <c r="D115" s="15" t="s">
        <v>198</v>
      </c>
      <c r="E115" s="15" t="s">
        <v>177</v>
      </c>
      <c r="F115" s="15" t="s">
        <v>264</v>
      </c>
      <c r="G115" s="15" t="s">
        <v>2</v>
      </c>
      <c r="H115" s="26">
        <f>H116</f>
        <v>187.178</v>
      </c>
    </row>
    <row r="116" spans="2:8" ht="18.75" customHeight="1">
      <c r="B116" s="12" t="s">
        <v>265</v>
      </c>
      <c r="C116" s="11" t="s">
        <v>86</v>
      </c>
      <c r="D116" s="15" t="s">
        <v>198</v>
      </c>
      <c r="E116" s="15" t="s">
        <v>177</v>
      </c>
      <c r="F116" s="15" t="s">
        <v>264</v>
      </c>
      <c r="G116" s="15" t="s">
        <v>266</v>
      </c>
      <c r="H116" s="26">
        <v>187.178</v>
      </c>
    </row>
    <row r="117" spans="2:8" ht="18.75" customHeight="1">
      <c r="B117" s="6" t="s">
        <v>2</v>
      </c>
      <c r="H117" s="30">
        <f>H11+H80+H86+H111</f>
        <v>2081.92482</v>
      </c>
    </row>
    <row r="118" ht="18.75" customHeight="1">
      <c r="H118" s="30"/>
    </row>
  </sheetData>
  <sheetProtection/>
  <mergeCells count="4">
    <mergeCell ref="B7:H7"/>
    <mergeCell ref="E1:H1"/>
    <mergeCell ref="E2:H2"/>
    <mergeCell ref="E3:H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B1">
      <selection activeCell="G63" sqref="G63"/>
    </sheetView>
  </sheetViews>
  <sheetFormatPr defaultColWidth="9.140625" defaultRowHeight="18.75" customHeight="1"/>
  <cols>
    <col min="1" max="1" width="20.57421875" style="4" hidden="1" customWidth="1"/>
    <col min="2" max="2" width="42.00390625" style="4" customWidth="1"/>
    <col min="3" max="3" width="4.140625" style="4" customWidth="1"/>
    <col min="4" max="4" width="4.8515625" style="4" customWidth="1"/>
    <col min="5" max="5" width="17.57421875" style="4" customWidth="1"/>
    <col min="6" max="6" width="5.8515625" style="4" customWidth="1"/>
    <col min="7" max="7" width="10.140625" style="4" customWidth="1"/>
  </cols>
  <sheetData>
    <row r="1" spans="1:7" ht="18.75" customHeight="1">
      <c r="A1" s="4" t="s">
        <v>48</v>
      </c>
      <c r="B1" s="5" t="s">
        <v>2</v>
      </c>
      <c r="C1" s="4" t="s">
        <v>2</v>
      </c>
      <c r="D1" s="47" t="s">
        <v>267</v>
      </c>
      <c r="E1" s="47"/>
      <c r="F1" s="47"/>
      <c r="G1" s="47"/>
    </row>
    <row r="2" spans="1:7" ht="36" customHeight="1">
      <c r="A2" s="4" t="s">
        <v>48</v>
      </c>
      <c r="B2" s="5" t="s">
        <v>2</v>
      </c>
      <c r="C2" s="5" t="s">
        <v>2</v>
      </c>
      <c r="D2" s="47" t="s">
        <v>50</v>
      </c>
      <c r="E2" s="47"/>
      <c r="F2" s="47"/>
      <c r="G2" s="47"/>
    </row>
    <row r="3" spans="1:7" ht="36" customHeight="1">
      <c r="A3" s="4" t="s">
        <v>48</v>
      </c>
      <c r="B3" s="5" t="s">
        <v>2</v>
      </c>
      <c r="C3" s="5" t="s">
        <v>2</v>
      </c>
      <c r="D3" s="47" t="s">
        <v>329</v>
      </c>
      <c r="E3" s="47"/>
      <c r="F3" s="47"/>
      <c r="G3" s="47"/>
    </row>
    <row r="4" spans="1:3" ht="18.75" customHeight="1">
      <c r="A4" s="4" t="s">
        <v>48</v>
      </c>
      <c r="B4" s="5" t="s">
        <v>2</v>
      </c>
      <c r="C4" s="5" t="s">
        <v>2</v>
      </c>
    </row>
    <row r="5" spans="1:3" ht="18.75" customHeight="1">
      <c r="A5" s="4" t="s">
        <v>48</v>
      </c>
      <c r="B5" s="5" t="s">
        <v>2</v>
      </c>
      <c r="C5" s="5" t="s">
        <v>2</v>
      </c>
    </row>
    <row r="6" spans="1:3" ht="18.75" customHeight="1">
      <c r="A6" s="4" t="s">
        <v>48</v>
      </c>
      <c r="B6" s="5" t="s">
        <v>2</v>
      </c>
      <c r="C6" s="5" t="s">
        <v>2</v>
      </c>
    </row>
    <row r="7" spans="1:7" ht="37.5" customHeight="1">
      <c r="A7" s="4" t="s">
        <v>19</v>
      </c>
      <c r="B7" s="44" t="s">
        <v>334</v>
      </c>
      <c r="C7" s="41"/>
      <c r="D7" s="41"/>
      <c r="E7" s="41"/>
      <c r="F7" s="41"/>
      <c r="G7" s="41"/>
    </row>
    <row r="8" spans="1:7" ht="78" customHeight="1" hidden="1">
      <c r="A8" s="4" t="s">
        <v>20</v>
      </c>
      <c r="B8" s="41" t="s">
        <v>268</v>
      </c>
      <c r="C8" s="41"/>
      <c r="D8" s="41"/>
      <c r="E8" s="41"/>
      <c r="F8" s="41"/>
      <c r="G8" s="41"/>
    </row>
    <row r="9" ht="18.75" customHeight="1">
      <c r="B9" s="5" t="s">
        <v>2</v>
      </c>
    </row>
    <row r="10" spans="1:7" ht="47.25" customHeight="1">
      <c r="A10" s="4" t="s">
        <v>51</v>
      </c>
      <c r="B10" s="10" t="s">
        <v>170</v>
      </c>
      <c r="C10" s="11" t="s">
        <v>174</v>
      </c>
      <c r="D10" s="11" t="s">
        <v>175</v>
      </c>
      <c r="E10" s="11" t="s">
        <v>201</v>
      </c>
      <c r="F10" s="11" t="s">
        <v>202</v>
      </c>
      <c r="G10" s="10" t="s">
        <v>54</v>
      </c>
    </row>
    <row r="11" spans="1:7" ht="18.75" customHeight="1">
      <c r="A11" s="4" t="s">
        <v>48</v>
      </c>
      <c r="B11" s="13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</row>
    <row r="12" spans="1:7" ht="18.75">
      <c r="A12" s="4" t="s">
        <v>55</v>
      </c>
      <c r="B12" s="21" t="s">
        <v>176</v>
      </c>
      <c r="C12" s="15" t="s">
        <v>177</v>
      </c>
      <c r="D12" s="15" t="s">
        <v>2</v>
      </c>
      <c r="E12" s="15" t="s">
        <v>2</v>
      </c>
      <c r="F12" s="15" t="s">
        <v>2</v>
      </c>
      <c r="G12" s="26">
        <f>G13+G28+G29+G52+G53+G58</f>
        <v>1710.3000000000002</v>
      </c>
    </row>
    <row r="13" spans="1:7" ht="63">
      <c r="A13" s="4" t="s">
        <v>55</v>
      </c>
      <c r="B13" s="21" t="s">
        <v>178</v>
      </c>
      <c r="C13" s="15" t="s">
        <v>177</v>
      </c>
      <c r="D13" s="15" t="s">
        <v>179</v>
      </c>
      <c r="E13" s="15" t="s">
        <v>2</v>
      </c>
      <c r="F13" s="15" t="s">
        <v>2</v>
      </c>
      <c r="G13" s="26">
        <f>G14+G19</f>
        <v>394.756</v>
      </c>
    </row>
    <row r="14" spans="1:7" ht="78.75">
      <c r="A14" s="4" t="s">
        <v>55</v>
      </c>
      <c r="B14" s="12" t="s">
        <v>203</v>
      </c>
      <c r="C14" s="15" t="s">
        <v>177</v>
      </c>
      <c r="D14" s="15" t="s">
        <v>179</v>
      </c>
      <c r="E14" s="15" t="s">
        <v>204</v>
      </c>
      <c r="F14" s="15" t="s">
        <v>2</v>
      </c>
      <c r="G14" s="26">
        <f>G15</f>
        <v>198.816</v>
      </c>
    </row>
    <row r="15" spans="1:7" ht="31.5">
      <c r="A15" s="4" t="s">
        <v>55</v>
      </c>
      <c r="B15" s="12" t="s">
        <v>205</v>
      </c>
      <c r="C15" s="15" t="s">
        <v>177</v>
      </c>
      <c r="D15" s="15" t="s">
        <v>179</v>
      </c>
      <c r="E15" s="15" t="s">
        <v>206</v>
      </c>
      <c r="F15" s="15" t="s">
        <v>2</v>
      </c>
      <c r="G15" s="26">
        <f>G16</f>
        <v>198.816</v>
      </c>
    </row>
    <row r="16" spans="1:7" ht="18.75">
      <c r="A16" s="4" t="s">
        <v>55</v>
      </c>
      <c r="B16" s="12" t="s">
        <v>207</v>
      </c>
      <c r="C16" s="15" t="s">
        <v>177</v>
      </c>
      <c r="D16" s="15" t="s">
        <v>179</v>
      </c>
      <c r="E16" s="15" t="s">
        <v>208</v>
      </c>
      <c r="F16" s="15" t="s">
        <v>2</v>
      </c>
      <c r="G16" s="26">
        <f>G17+G18</f>
        <v>198.816</v>
      </c>
    </row>
    <row r="17" spans="1:7" ht="31.5">
      <c r="A17" s="4" t="s">
        <v>55</v>
      </c>
      <c r="B17" s="12" t="s">
        <v>209</v>
      </c>
      <c r="C17" s="15" t="s">
        <v>177</v>
      </c>
      <c r="D17" s="15" t="s">
        <v>179</v>
      </c>
      <c r="E17" s="15" t="s">
        <v>208</v>
      </c>
      <c r="F17" s="15" t="s">
        <v>210</v>
      </c>
      <c r="G17" s="26">
        <f>ПР6!H16</f>
        <v>168.52</v>
      </c>
    </row>
    <row r="18" spans="1:7" ht="78.75">
      <c r="A18" s="4" t="s">
        <v>55</v>
      </c>
      <c r="B18" s="12" t="s">
        <v>211</v>
      </c>
      <c r="C18" s="15" t="s">
        <v>177</v>
      </c>
      <c r="D18" s="15" t="s">
        <v>179</v>
      </c>
      <c r="E18" s="15" t="s">
        <v>208</v>
      </c>
      <c r="F18" s="15" t="s">
        <v>212</v>
      </c>
      <c r="G18" s="26">
        <f>ПР6!H17</f>
        <v>30.296</v>
      </c>
    </row>
    <row r="19" spans="1:7" ht="93" customHeight="1">
      <c r="A19" s="4" t="s">
        <v>55</v>
      </c>
      <c r="B19" s="12" t="s">
        <v>213</v>
      </c>
      <c r="C19" s="15" t="s">
        <v>177</v>
      </c>
      <c r="D19" s="15" t="s">
        <v>179</v>
      </c>
      <c r="E19" s="15" t="s">
        <v>214</v>
      </c>
      <c r="F19" s="15" t="s">
        <v>2</v>
      </c>
      <c r="G19" s="26">
        <f>G20</f>
        <v>195.94</v>
      </c>
    </row>
    <row r="20" spans="1:7" ht="91.5" customHeight="1">
      <c r="A20" s="4" t="s">
        <v>55</v>
      </c>
      <c r="B20" s="20" t="s">
        <v>215</v>
      </c>
      <c r="C20" s="15" t="s">
        <v>177</v>
      </c>
      <c r="D20" s="15" t="s">
        <v>179</v>
      </c>
      <c r="E20" s="15" t="s">
        <v>216</v>
      </c>
      <c r="F20" s="15" t="s">
        <v>2</v>
      </c>
      <c r="G20" s="26">
        <f>G21</f>
        <v>195.94</v>
      </c>
    </row>
    <row r="21" spans="1:7" ht="98.25" customHeight="1">
      <c r="A21" s="4" t="s">
        <v>55</v>
      </c>
      <c r="B21" s="12" t="s">
        <v>217</v>
      </c>
      <c r="C21" s="15" t="s">
        <v>177</v>
      </c>
      <c r="D21" s="15" t="s">
        <v>179</v>
      </c>
      <c r="E21" s="15" t="s">
        <v>218</v>
      </c>
      <c r="F21" s="15" t="s">
        <v>2</v>
      </c>
      <c r="G21" s="26">
        <f>G22+G23</f>
        <v>195.94</v>
      </c>
    </row>
    <row r="22" spans="1:7" ht="90.75" customHeight="1">
      <c r="A22" s="4" t="s">
        <v>55</v>
      </c>
      <c r="B22" s="12" t="s">
        <v>209</v>
      </c>
      <c r="C22" s="15" t="s">
        <v>177</v>
      </c>
      <c r="D22" s="15" t="s">
        <v>179</v>
      </c>
      <c r="E22" s="15" t="s">
        <v>218</v>
      </c>
      <c r="F22" s="15" t="s">
        <v>210</v>
      </c>
      <c r="G22" s="26">
        <f>ПР6!H21</f>
        <v>135.6</v>
      </c>
    </row>
    <row r="23" spans="1:7" ht="96.75" customHeight="1">
      <c r="A23" s="4" t="s">
        <v>55</v>
      </c>
      <c r="B23" s="12" t="s">
        <v>211</v>
      </c>
      <c r="C23" s="15" t="s">
        <v>177</v>
      </c>
      <c r="D23" s="15" t="s">
        <v>179</v>
      </c>
      <c r="E23" s="15" t="s">
        <v>218</v>
      </c>
      <c r="F23" s="15" t="s">
        <v>212</v>
      </c>
      <c r="G23" s="26">
        <f>ПР6!H22</f>
        <v>60.34</v>
      </c>
    </row>
    <row r="24" spans="1:7" ht="78.75">
      <c r="A24" s="4" t="s">
        <v>55</v>
      </c>
      <c r="B24" s="12" t="s">
        <v>180</v>
      </c>
      <c r="C24" s="15" t="s">
        <v>177</v>
      </c>
      <c r="D24" s="15" t="s">
        <v>181</v>
      </c>
      <c r="E24" s="15" t="s">
        <v>2</v>
      </c>
      <c r="F24" s="15" t="s">
        <v>2</v>
      </c>
      <c r="G24" s="26" t="s">
        <v>182</v>
      </c>
    </row>
    <row r="25" spans="1:7" ht="78.75">
      <c r="A25" s="4" t="s">
        <v>55</v>
      </c>
      <c r="B25" s="12" t="s">
        <v>203</v>
      </c>
      <c r="C25" s="15" t="s">
        <v>177</v>
      </c>
      <c r="D25" s="15" t="s">
        <v>181</v>
      </c>
      <c r="E25" s="15" t="s">
        <v>204</v>
      </c>
      <c r="F25" s="15" t="s">
        <v>2</v>
      </c>
      <c r="G25" s="26" t="s">
        <v>182</v>
      </c>
    </row>
    <row r="26" spans="1:7" ht="31.5">
      <c r="A26" s="4" t="s">
        <v>55</v>
      </c>
      <c r="B26" s="12" t="s">
        <v>205</v>
      </c>
      <c r="C26" s="15" t="s">
        <v>177</v>
      </c>
      <c r="D26" s="15" t="s">
        <v>181</v>
      </c>
      <c r="E26" s="15" t="s">
        <v>206</v>
      </c>
      <c r="F26" s="15" t="s">
        <v>2</v>
      </c>
      <c r="G26" s="26" t="s">
        <v>182</v>
      </c>
    </row>
    <row r="27" spans="1:7" ht="31.5">
      <c r="A27" s="4" t="s">
        <v>55</v>
      </c>
      <c r="B27" s="12" t="s">
        <v>219</v>
      </c>
      <c r="C27" s="15" t="s">
        <v>177</v>
      </c>
      <c r="D27" s="15" t="s">
        <v>181</v>
      </c>
      <c r="E27" s="15" t="s">
        <v>220</v>
      </c>
      <c r="F27" s="15" t="s">
        <v>2</v>
      </c>
      <c r="G27" s="26" t="s">
        <v>182</v>
      </c>
    </row>
    <row r="28" spans="1:7" ht="18.75">
      <c r="A28" s="4" t="s">
        <v>55</v>
      </c>
      <c r="B28" s="12" t="s">
        <v>221</v>
      </c>
      <c r="C28" s="15" t="s">
        <v>177</v>
      </c>
      <c r="D28" s="15" t="s">
        <v>181</v>
      </c>
      <c r="E28" s="15" t="s">
        <v>220</v>
      </c>
      <c r="F28" s="15" t="s">
        <v>222</v>
      </c>
      <c r="G28" s="26" t="s">
        <v>182</v>
      </c>
    </row>
    <row r="29" spans="1:7" ht="94.5">
      <c r="A29" s="4" t="s">
        <v>55</v>
      </c>
      <c r="B29" s="12" t="s">
        <v>183</v>
      </c>
      <c r="C29" s="15" t="s">
        <v>177</v>
      </c>
      <c r="D29" s="15" t="s">
        <v>184</v>
      </c>
      <c r="E29" s="15" t="s">
        <v>2</v>
      </c>
      <c r="F29" s="15" t="s">
        <v>2</v>
      </c>
      <c r="G29" s="26">
        <f>G30+G40+G44</f>
        <v>540.6600000000001</v>
      </c>
    </row>
    <row r="30" spans="1:7" ht="78.75">
      <c r="A30" s="4" t="s">
        <v>55</v>
      </c>
      <c r="B30" s="12" t="s">
        <v>203</v>
      </c>
      <c r="C30" s="15" t="s">
        <v>177</v>
      </c>
      <c r="D30" s="15" t="s">
        <v>184</v>
      </c>
      <c r="E30" s="15" t="s">
        <v>204</v>
      </c>
      <c r="F30" s="15" t="s">
        <v>2</v>
      </c>
      <c r="G30" s="26">
        <f>G31</f>
        <v>290.46000000000004</v>
      </c>
    </row>
    <row r="31" spans="1:7" ht="31.5">
      <c r="A31" s="4" t="s">
        <v>55</v>
      </c>
      <c r="B31" s="12" t="s">
        <v>205</v>
      </c>
      <c r="C31" s="15" t="s">
        <v>177</v>
      </c>
      <c r="D31" s="15" t="s">
        <v>184</v>
      </c>
      <c r="E31" s="15" t="s">
        <v>206</v>
      </c>
      <c r="F31" s="15" t="s">
        <v>2</v>
      </c>
      <c r="G31" s="26">
        <f>G32</f>
        <v>290.46000000000004</v>
      </c>
    </row>
    <row r="32" spans="1:7" ht="31.5">
      <c r="A32" s="4" t="s">
        <v>55</v>
      </c>
      <c r="B32" s="12" t="s">
        <v>219</v>
      </c>
      <c r="C32" s="15" t="s">
        <v>177</v>
      </c>
      <c r="D32" s="15" t="s">
        <v>184</v>
      </c>
      <c r="E32" s="15" t="s">
        <v>220</v>
      </c>
      <c r="F32" s="15" t="s">
        <v>2</v>
      </c>
      <c r="G32" s="26">
        <f>G33+G34+G35+G36+G37+G38+G39</f>
        <v>290.46000000000004</v>
      </c>
    </row>
    <row r="33" spans="1:7" ht="31.5">
      <c r="A33" s="4" t="s">
        <v>55</v>
      </c>
      <c r="B33" s="12" t="s">
        <v>209</v>
      </c>
      <c r="C33" s="15" t="s">
        <v>177</v>
      </c>
      <c r="D33" s="15" t="s">
        <v>184</v>
      </c>
      <c r="E33" s="15" t="s">
        <v>220</v>
      </c>
      <c r="F33" s="15" t="s">
        <v>210</v>
      </c>
      <c r="G33" s="26">
        <f>ПР6!H32</f>
        <v>51.47</v>
      </c>
    </row>
    <row r="34" spans="1:7" ht="78.75">
      <c r="A34" s="4" t="s">
        <v>55</v>
      </c>
      <c r="B34" s="12" t="s">
        <v>211</v>
      </c>
      <c r="C34" s="15" t="s">
        <v>177</v>
      </c>
      <c r="D34" s="15" t="s">
        <v>184</v>
      </c>
      <c r="E34" s="15" t="s">
        <v>220</v>
      </c>
      <c r="F34" s="15" t="s">
        <v>212</v>
      </c>
      <c r="G34" s="26">
        <f>ПР6!H33</f>
        <v>9.23</v>
      </c>
    </row>
    <row r="35" spans="1:7" ht="18.75">
      <c r="A35" s="4" t="s">
        <v>55</v>
      </c>
      <c r="B35" s="12" t="s">
        <v>221</v>
      </c>
      <c r="C35" s="15" t="s">
        <v>177</v>
      </c>
      <c r="D35" s="15" t="s">
        <v>184</v>
      </c>
      <c r="E35" s="15" t="s">
        <v>220</v>
      </c>
      <c r="F35" s="15" t="s">
        <v>222</v>
      </c>
      <c r="G35" s="26">
        <f>ПР6!H34</f>
        <v>189.9</v>
      </c>
    </row>
    <row r="36" spans="1:7" ht="18.75">
      <c r="A36" s="4" t="s">
        <v>55</v>
      </c>
      <c r="B36" s="12" t="s">
        <v>300</v>
      </c>
      <c r="C36" s="15" t="s">
        <v>177</v>
      </c>
      <c r="D36" s="15" t="s">
        <v>184</v>
      </c>
      <c r="E36" s="15" t="s">
        <v>220</v>
      </c>
      <c r="F36" s="15">
        <v>247</v>
      </c>
      <c r="G36" s="26">
        <v>22.85</v>
      </c>
    </row>
    <row r="37" spans="1:7" ht="31.5">
      <c r="A37" s="4" t="s">
        <v>55</v>
      </c>
      <c r="B37" s="12" t="s">
        <v>223</v>
      </c>
      <c r="C37" s="15" t="s">
        <v>177</v>
      </c>
      <c r="D37" s="15" t="s">
        <v>184</v>
      </c>
      <c r="E37" s="15" t="s">
        <v>220</v>
      </c>
      <c r="F37" s="15" t="s">
        <v>224</v>
      </c>
      <c r="G37" s="26">
        <v>10</v>
      </c>
    </row>
    <row r="38" spans="1:7" ht="30.75" customHeight="1">
      <c r="A38" s="4" t="s">
        <v>55</v>
      </c>
      <c r="B38" s="12" t="s">
        <v>225</v>
      </c>
      <c r="C38" s="15" t="s">
        <v>177</v>
      </c>
      <c r="D38" s="15" t="s">
        <v>184</v>
      </c>
      <c r="E38" s="15" t="s">
        <v>220</v>
      </c>
      <c r="F38" s="15" t="s">
        <v>226</v>
      </c>
      <c r="G38" s="26">
        <v>5</v>
      </c>
    </row>
    <row r="39" spans="1:7" ht="74.25" customHeight="1">
      <c r="A39" s="4" t="s">
        <v>55</v>
      </c>
      <c r="B39" s="21" t="s">
        <v>294</v>
      </c>
      <c r="C39" s="15" t="s">
        <v>177</v>
      </c>
      <c r="D39" s="15" t="s">
        <v>184</v>
      </c>
      <c r="E39" s="15" t="s">
        <v>220</v>
      </c>
      <c r="F39" s="15">
        <v>853</v>
      </c>
      <c r="G39" s="26">
        <v>2.01</v>
      </c>
    </row>
    <row r="40" spans="1:7" ht="53.25" customHeight="1">
      <c r="A40" s="4" t="s">
        <v>55</v>
      </c>
      <c r="B40" s="12" t="s">
        <v>227</v>
      </c>
      <c r="C40" s="15" t="s">
        <v>177</v>
      </c>
      <c r="D40" s="15" t="s">
        <v>184</v>
      </c>
      <c r="E40" s="15" t="s">
        <v>228</v>
      </c>
      <c r="F40" s="15" t="s">
        <v>2</v>
      </c>
      <c r="G40" s="26">
        <f>G41</f>
        <v>100</v>
      </c>
    </row>
    <row r="41" spans="1:7" ht="61.5" customHeight="1">
      <c r="A41" s="4" t="s">
        <v>55</v>
      </c>
      <c r="B41" s="12" t="s">
        <v>229</v>
      </c>
      <c r="C41" s="15" t="s">
        <v>177</v>
      </c>
      <c r="D41" s="15" t="s">
        <v>184</v>
      </c>
      <c r="E41" s="15" t="s">
        <v>230</v>
      </c>
      <c r="F41" s="15" t="s">
        <v>2</v>
      </c>
      <c r="G41" s="26">
        <f>G42</f>
        <v>100</v>
      </c>
    </row>
    <row r="42" spans="1:7" ht="78" customHeight="1">
      <c r="A42" s="4" t="s">
        <v>55</v>
      </c>
      <c r="B42" s="12" t="s">
        <v>231</v>
      </c>
      <c r="C42" s="15" t="s">
        <v>177</v>
      </c>
      <c r="D42" s="15" t="s">
        <v>184</v>
      </c>
      <c r="E42" s="15" t="s">
        <v>232</v>
      </c>
      <c r="F42" s="15" t="s">
        <v>2</v>
      </c>
      <c r="G42" s="26">
        <f>G43</f>
        <v>100</v>
      </c>
    </row>
    <row r="43" spans="1:7" ht="44.25" customHeight="1">
      <c r="A43" s="4" t="s">
        <v>55</v>
      </c>
      <c r="B43" s="12" t="s">
        <v>221</v>
      </c>
      <c r="C43" s="15" t="s">
        <v>177</v>
      </c>
      <c r="D43" s="15" t="s">
        <v>184</v>
      </c>
      <c r="E43" s="15" t="s">
        <v>232</v>
      </c>
      <c r="F43" s="15" t="s">
        <v>222</v>
      </c>
      <c r="G43" s="26">
        <f>ПР6!H42</f>
        <v>100</v>
      </c>
    </row>
    <row r="44" spans="1:7" ht="92.25" customHeight="1">
      <c r="A44" s="4" t="s">
        <v>55</v>
      </c>
      <c r="B44" s="12" t="s">
        <v>213</v>
      </c>
      <c r="C44" s="15" t="s">
        <v>177</v>
      </c>
      <c r="D44" s="15" t="s">
        <v>184</v>
      </c>
      <c r="E44" s="15" t="s">
        <v>214</v>
      </c>
      <c r="F44" s="15" t="s">
        <v>2</v>
      </c>
      <c r="G44" s="26">
        <f>G45</f>
        <v>150.2</v>
      </c>
    </row>
    <row r="45" spans="1:7" ht="160.5" customHeight="1">
      <c r="A45" s="4" t="s">
        <v>55</v>
      </c>
      <c r="B45" s="20" t="s">
        <v>215</v>
      </c>
      <c r="C45" s="15" t="s">
        <v>177</v>
      </c>
      <c r="D45" s="15" t="s">
        <v>184</v>
      </c>
      <c r="E45" s="15" t="s">
        <v>216</v>
      </c>
      <c r="F45" s="15" t="s">
        <v>2</v>
      </c>
      <c r="G45" s="26">
        <f>G46</f>
        <v>150.2</v>
      </c>
    </row>
    <row r="46" spans="1:7" ht="62.25" customHeight="1">
      <c r="A46" s="4" t="s">
        <v>55</v>
      </c>
      <c r="B46" s="12" t="s">
        <v>217</v>
      </c>
      <c r="C46" s="15" t="s">
        <v>177</v>
      </c>
      <c r="D46" s="15" t="s">
        <v>184</v>
      </c>
      <c r="E46" s="15" t="s">
        <v>218</v>
      </c>
      <c r="F46" s="15" t="s">
        <v>2</v>
      </c>
      <c r="G46" s="26">
        <f>G47+G48</f>
        <v>150.2</v>
      </c>
    </row>
    <row r="47" spans="1:7" ht="39.75" customHeight="1">
      <c r="A47" s="4" t="s">
        <v>55</v>
      </c>
      <c r="B47" s="12" t="s">
        <v>209</v>
      </c>
      <c r="C47" s="15" t="s">
        <v>177</v>
      </c>
      <c r="D47" s="15" t="s">
        <v>184</v>
      </c>
      <c r="E47" s="15" t="s">
        <v>218</v>
      </c>
      <c r="F47" s="15" t="s">
        <v>210</v>
      </c>
      <c r="G47" s="26">
        <f>ПР6!H46</f>
        <v>115</v>
      </c>
    </row>
    <row r="48" spans="1:7" ht="93" customHeight="1">
      <c r="A48" s="4" t="s">
        <v>55</v>
      </c>
      <c r="B48" s="12" t="s">
        <v>211</v>
      </c>
      <c r="C48" s="15" t="s">
        <v>177</v>
      </c>
      <c r="D48" s="15" t="s">
        <v>184</v>
      </c>
      <c r="E48" s="15" t="s">
        <v>218</v>
      </c>
      <c r="F48" s="15" t="s">
        <v>212</v>
      </c>
      <c r="G48" s="26">
        <f>ПР6!H47</f>
        <v>35.2</v>
      </c>
    </row>
    <row r="49" spans="1:7" ht="54" customHeight="1">
      <c r="A49" s="4" t="s">
        <v>55</v>
      </c>
      <c r="B49" s="21" t="s">
        <v>308</v>
      </c>
      <c r="C49" s="15" t="s">
        <v>177</v>
      </c>
      <c r="D49" s="25" t="s">
        <v>309</v>
      </c>
      <c r="E49" s="27" t="s">
        <v>2</v>
      </c>
      <c r="F49" s="15" t="s">
        <v>2</v>
      </c>
      <c r="G49" s="26">
        <v>40</v>
      </c>
    </row>
    <row r="50" spans="1:7" ht="78.75">
      <c r="A50" s="4" t="s">
        <v>55</v>
      </c>
      <c r="B50" s="21" t="s">
        <v>310</v>
      </c>
      <c r="C50" s="15" t="s">
        <v>177</v>
      </c>
      <c r="D50" s="25" t="s">
        <v>309</v>
      </c>
      <c r="E50" s="27" t="s">
        <v>204</v>
      </c>
      <c r="F50" s="15" t="s">
        <v>2</v>
      </c>
      <c r="G50" s="26">
        <v>40</v>
      </c>
    </row>
    <row r="51" spans="1:7" ht="47.25">
      <c r="A51" s="4" t="s">
        <v>55</v>
      </c>
      <c r="B51" s="21" t="s">
        <v>312</v>
      </c>
      <c r="C51" s="15" t="s">
        <v>177</v>
      </c>
      <c r="D51" s="25" t="s">
        <v>309</v>
      </c>
      <c r="E51" s="27" t="s">
        <v>314</v>
      </c>
      <c r="F51" s="15" t="s">
        <v>2</v>
      </c>
      <c r="G51" s="26">
        <v>40</v>
      </c>
    </row>
    <row r="52" spans="1:7" ht="18.75">
      <c r="A52" s="4" t="s">
        <v>55</v>
      </c>
      <c r="B52" s="21" t="s">
        <v>221</v>
      </c>
      <c r="C52" s="15" t="s">
        <v>177</v>
      </c>
      <c r="D52" s="25" t="s">
        <v>309</v>
      </c>
      <c r="E52" s="27" t="s">
        <v>314</v>
      </c>
      <c r="F52" s="15">
        <v>244</v>
      </c>
      <c r="G52" s="26">
        <v>40</v>
      </c>
    </row>
    <row r="53" spans="1:7" ht="18.75">
      <c r="A53" s="4" t="s">
        <v>55</v>
      </c>
      <c r="B53" s="12" t="s">
        <v>185</v>
      </c>
      <c r="C53" s="15" t="s">
        <v>177</v>
      </c>
      <c r="D53" s="15" t="s">
        <v>186</v>
      </c>
      <c r="E53" s="15" t="s">
        <v>2</v>
      </c>
      <c r="F53" s="15" t="s">
        <v>2</v>
      </c>
      <c r="G53" s="26">
        <v>5</v>
      </c>
    </row>
    <row r="54" spans="1:7" ht="17.25" customHeight="1">
      <c r="A54" s="4" t="s">
        <v>55</v>
      </c>
      <c r="B54" s="12" t="s">
        <v>233</v>
      </c>
      <c r="C54" s="15" t="s">
        <v>177</v>
      </c>
      <c r="D54" s="15" t="s">
        <v>186</v>
      </c>
      <c r="E54" s="15" t="s">
        <v>234</v>
      </c>
      <c r="F54" s="15" t="s">
        <v>2</v>
      </c>
      <c r="G54" s="26">
        <v>5</v>
      </c>
    </row>
    <row r="55" spans="1:7" ht="47.25" customHeight="1">
      <c r="A55" s="4" t="s">
        <v>55</v>
      </c>
      <c r="B55" s="12" t="s">
        <v>185</v>
      </c>
      <c r="C55" s="15" t="s">
        <v>177</v>
      </c>
      <c r="D55" s="15" t="s">
        <v>186</v>
      </c>
      <c r="E55" s="15" t="s">
        <v>235</v>
      </c>
      <c r="F55" s="15" t="s">
        <v>2</v>
      </c>
      <c r="G55" s="26">
        <v>5</v>
      </c>
    </row>
    <row r="56" spans="1:7" ht="56.25" customHeight="1">
      <c r="A56" s="4" t="s">
        <v>55</v>
      </c>
      <c r="B56" s="12" t="s">
        <v>236</v>
      </c>
      <c r="C56" s="15" t="s">
        <v>177</v>
      </c>
      <c r="D56" s="15" t="s">
        <v>186</v>
      </c>
      <c r="E56" s="15" t="s">
        <v>237</v>
      </c>
      <c r="F56" s="15" t="s">
        <v>2</v>
      </c>
      <c r="G56" s="26">
        <v>5</v>
      </c>
    </row>
    <row r="57" spans="1:7" ht="72.75" customHeight="1">
      <c r="A57" s="4" t="s">
        <v>55</v>
      </c>
      <c r="B57" s="12" t="s">
        <v>238</v>
      </c>
      <c r="C57" s="15" t="s">
        <v>177</v>
      </c>
      <c r="D57" s="15" t="s">
        <v>186</v>
      </c>
      <c r="E57" s="15" t="s">
        <v>237</v>
      </c>
      <c r="F57" s="15" t="s">
        <v>239</v>
      </c>
      <c r="G57" s="26">
        <v>5</v>
      </c>
    </row>
    <row r="58" spans="1:7" ht="36" customHeight="1">
      <c r="A58" s="4" t="s">
        <v>55</v>
      </c>
      <c r="B58" s="12" t="s">
        <v>187</v>
      </c>
      <c r="C58" s="15" t="s">
        <v>177</v>
      </c>
      <c r="D58" s="15" t="s">
        <v>188</v>
      </c>
      <c r="E58" s="15" t="s">
        <v>2</v>
      </c>
      <c r="F58" s="15" t="s">
        <v>2</v>
      </c>
      <c r="G58" s="26">
        <f>G63+G70+G72+G81</f>
        <v>729.784</v>
      </c>
    </row>
    <row r="59" spans="1:7" ht="78.75" hidden="1">
      <c r="A59" s="4" t="s">
        <v>55</v>
      </c>
      <c r="B59" s="12" t="s">
        <v>203</v>
      </c>
      <c r="C59" s="15" t="s">
        <v>177</v>
      </c>
      <c r="D59" s="15" t="s">
        <v>188</v>
      </c>
      <c r="E59" s="15" t="s">
        <v>204</v>
      </c>
      <c r="F59" s="15" t="s">
        <v>2</v>
      </c>
      <c r="G59" s="26"/>
    </row>
    <row r="60" spans="1:7" ht="31.5" hidden="1">
      <c r="A60" s="4" t="s">
        <v>55</v>
      </c>
      <c r="B60" s="12" t="s">
        <v>240</v>
      </c>
      <c r="C60" s="15" t="s">
        <v>177</v>
      </c>
      <c r="D60" s="15" t="s">
        <v>188</v>
      </c>
      <c r="E60" s="15" t="s">
        <v>241</v>
      </c>
      <c r="F60" s="15" t="s">
        <v>2</v>
      </c>
      <c r="G60" s="26"/>
    </row>
    <row r="61" spans="1:7" ht="31.5" hidden="1">
      <c r="A61" s="4" t="s">
        <v>55</v>
      </c>
      <c r="B61" s="12" t="s">
        <v>242</v>
      </c>
      <c r="C61" s="15" t="s">
        <v>177</v>
      </c>
      <c r="D61" s="15" t="s">
        <v>188</v>
      </c>
      <c r="E61" s="15" t="s">
        <v>243</v>
      </c>
      <c r="F61" s="15" t="s">
        <v>2</v>
      </c>
      <c r="G61" s="26"/>
    </row>
    <row r="62" spans="1:7" ht="18.75" hidden="1">
      <c r="A62" s="4" t="s">
        <v>55</v>
      </c>
      <c r="B62" s="21" t="s">
        <v>221</v>
      </c>
      <c r="C62" s="15" t="s">
        <v>177</v>
      </c>
      <c r="D62" s="15" t="s">
        <v>188</v>
      </c>
      <c r="E62" s="15" t="s">
        <v>243</v>
      </c>
      <c r="F62" s="15" t="s">
        <v>222</v>
      </c>
      <c r="G62" s="26"/>
    </row>
    <row r="63" spans="1:7" ht="60.75" customHeight="1">
      <c r="A63" s="4" t="s">
        <v>55</v>
      </c>
      <c r="B63" s="21" t="s">
        <v>287</v>
      </c>
      <c r="C63" s="15" t="s">
        <v>177</v>
      </c>
      <c r="D63" s="15" t="s">
        <v>188</v>
      </c>
      <c r="E63" s="27" t="s">
        <v>275</v>
      </c>
      <c r="F63" s="27" t="s">
        <v>2</v>
      </c>
      <c r="G63" s="26">
        <f>G64</f>
        <v>282.594</v>
      </c>
    </row>
    <row r="64" spans="1:7" ht="62.25" customHeight="1">
      <c r="A64" s="4" t="s">
        <v>55</v>
      </c>
      <c r="B64" s="21" t="s">
        <v>288</v>
      </c>
      <c r="C64" s="15" t="s">
        <v>177</v>
      </c>
      <c r="D64" s="15" t="s">
        <v>188</v>
      </c>
      <c r="E64" s="27" t="s">
        <v>277</v>
      </c>
      <c r="F64" s="27" t="s">
        <v>2</v>
      </c>
      <c r="G64" s="26">
        <f>G65</f>
        <v>282.594</v>
      </c>
    </row>
    <row r="65" spans="1:7" ht="85.5" customHeight="1">
      <c r="A65" s="4" t="s">
        <v>55</v>
      </c>
      <c r="B65" s="21" t="s">
        <v>278</v>
      </c>
      <c r="C65" s="15" t="s">
        <v>177</v>
      </c>
      <c r="D65" s="15" t="s">
        <v>188</v>
      </c>
      <c r="E65" s="27" t="s">
        <v>279</v>
      </c>
      <c r="F65" s="27" t="s">
        <v>2</v>
      </c>
      <c r="G65" s="26">
        <f>G66+G67+G68+G69</f>
        <v>282.594</v>
      </c>
    </row>
    <row r="66" spans="1:7" ht="51.75" customHeight="1">
      <c r="A66" s="4" t="s">
        <v>55</v>
      </c>
      <c r="B66" s="21" t="s">
        <v>209</v>
      </c>
      <c r="C66" s="15" t="s">
        <v>177</v>
      </c>
      <c r="D66" s="15" t="s">
        <v>188</v>
      </c>
      <c r="E66" s="27" t="s">
        <v>279</v>
      </c>
      <c r="F66" s="27">
        <v>121</v>
      </c>
      <c r="G66" s="26">
        <f>ПР6!H65</f>
        <v>61.584</v>
      </c>
    </row>
    <row r="67" spans="1:7" ht="99" customHeight="1">
      <c r="A67" s="4" t="s">
        <v>55</v>
      </c>
      <c r="B67" s="21" t="s">
        <v>211</v>
      </c>
      <c r="C67" s="15" t="s">
        <v>177</v>
      </c>
      <c r="D67" s="15" t="s">
        <v>188</v>
      </c>
      <c r="E67" s="27" t="s">
        <v>279</v>
      </c>
      <c r="F67" s="27">
        <v>129</v>
      </c>
      <c r="G67" s="26">
        <f>ПР6!H66</f>
        <v>14.3</v>
      </c>
    </row>
    <row r="68" spans="1:7" ht="30.75" customHeight="1">
      <c r="A68" s="4" t="s">
        <v>55</v>
      </c>
      <c r="B68" s="21" t="s">
        <v>315</v>
      </c>
      <c r="C68" s="15" t="s">
        <v>177</v>
      </c>
      <c r="D68" s="15" t="s">
        <v>188</v>
      </c>
      <c r="E68" s="27" t="s">
        <v>279</v>
      </c>
      <c r="F68" s="27">
        <v>244</v>
      </c>
      <c r="G68" s="26">
        <f>ПР6!H67</f>
        <v>182.4</v>
      </c>
    </row>
    <row r="69" spans="1:7" ht="48.75" customHeight="1">
      <c r="A69" s="4" t="s">
        <v>55</v>
      </c>
      <c r="B69" s="21" t="s">
        <v>307</v>
      </c>
      <c r="C69" s="15" t="s">
        <v>177</v>
      </c>
      <c r="D69" s="15" t="s">
        <v>188</v>
      </c>
      <c r="E69" s="27" t="s">
        <v>279</v>
      </c>
      <c r="F69" s="27">
        <v>247</v>
      </c>
      <c r="G69" s="26">
        <f>ПР6!H68</f>
        <v>24.31</v>
      </c>
    </row>
    <row r="70" spans="1:7" ht="48.75" customHeight="1">
      <c r="A70" s="4" t="s">
        <v>55</v>
      </c>
      <c r="B70" s="21" t="s">
        <v>306</v>
      </c>
      <c r="C70" s="15" t="s">
        <v>177</v>
      </c>
      <c r="D70" s="15">
        <v>13</v>
      </c>
      <c r="E70" s="15" t="s">
        <v>232</v>
      </c>
      <c r="F70" s="15" t="s">
        <v>2</v>
      </c>
      <c r="G70" s="26">
        <f>ПР6!H69</f>
        <v>114.33</v>
      </c>
    </row>
    <row r="71" spans="1:7" ht="51.75" customHeight="1">
      <c r="A71" s="4" t="s">
        <v>55</v>
      </c>
      <c r="B71" s="21" t="s">
        <v>273</v>
      </c>
      <c r="C71" s="15" t="s">
        <v>177</v>
      </c>
      <c r="D71" s="15">
        <v>13</v>
      </c>
      <c r="E71" s="15" t="s">
        <v>232</v>
      </c>
      <c r="F71" s="15">
        <v>244</v>
      </c>
      <c r="G71" s="26">
        <f>ПР6!H70</f>
        <v>114.33</v>
      </c>
    </row>
    <row r="72" spans="1:7" ht="51.75" customHeight="1">
      <c r="A72" s="4" t="s">
        <v>55</v>
      </c>
      <c r="B72" s="29" t="s">
        <v>215</v>
      </c>
      <c r="C72" s="15" t="s">
        <v>177</v>
      </c>
      <c r="D72" s="15" t="s">
        <v>188</v>
      </c>
      <c r="E72" s="27" t="s">
        <v>216</v>
      </c>
      <c r="F72" s="27"/>
      <c r="G72" s="26">
        <f>G73</f>
        <v>178.86</v>
      </c>
    </row>
    <row r="73" spans="1:7" ht="80.25" customHeight="1">
      <c r="A73" s="4" t="s">
        <v>55</v>
      </c>
      <c r="B73" s="29" t="s">
        <v>289</v>
      </c>
      <c r="C73" s="15" t="s">
        <v>177</v>
      </c>
      <c r="D73" s="15" t="s">
        <v>188</v>
      </c>
      <c r="E73" s="27" t="s">
        <v>218</v>
      </c>
      <c r="F73" s="27"/>
      <c r="G73" s="26">
        <f>G74+G75</f>
        <v>178.86</v>
      </c>
    </row>
    <row r="74" spans="1:7" ht="57" customHeight="1">
      <c r="A74" s="4" t="s">
        <v>55</v>
      </c>
      <c r="B74" s="29" t="s">
        <v>209</v>
      </c>
      <c r="C74" s="15" t="s">
        <v>177</v>
      </c>
      <c r="D74" s="15" t="s">
        <v>188</v>
      </c>
      <c r="E74" s="27" t="s">
        <v>218</v>
      </c>
      <c r="F74" s="27">
        <v>121</v>
      </c>
      <c r="G74" s="26">
        <f>ПР6!H74</f>
        <v>135</v>
      </c>
    </row>
    <row r="75" spans="1:7" ht="63.75" customHeight="1">
      <c r="A75" s="4" t="s">
        <v>55</v>
      </c>
      <c r="B75" s="29" t="s">
        <v>211</v>
      </c>
      <c r="C75" s="15" t="s">
        <v>177</v>
      </c>
      <c r="D75" s="15" t="s">
        <v>188</v>
      </c>
      <c r="E75" s="27" t="s">
        <v>218</v>
      </c>
      <c r="F75" s="27">
        <v>129</v>
      </c>
      <c r="G75" s="26">
        <f>ПР6!H75</f>
        <v>43.86</v>
      </c>
    </row>
    <row r="76" spans="1:7" ht="60.75" customHeight="1">
      <c r="A76" s="4" t="s">
        <v>55</v>
      </c>
      <c r="B76" s="29" t="s">
        <v>280</v>
      </c>
      <c r="C76" s="15" t="s">
        <v>177</v>
      </c>
      <c r="D76" s="15" t="s">
        <v>188</v>
      </c>
      <c r="E76" s="27" t="s">
        <v>234</v>
      </c>
      <c r="F76" s="27"/>
      <c r="G76" s="26">
        <f>G77</f>
        <v>154</v>
      </c>
    </row>
    <row r="77" spans="1:7" ht="43.5" customHeight="1">
      <c r="A77" s="4" t="s">
        <v>55</v>
      </c>
      <c r="B77" s="29" t="s">
        <v>281</v>
      </c>
      <c r="C77" s="15" t="s">
        <v>177</v>
      </c>
      <c r="D77" s="15" t="s">
        <v>188</v>
      </c>
      <c r="E77" s="27" t="s">
        <v>282</v>
      </c>
      <c r="F77" s="27"/>
      <c r="G77" s="26">
        <f>G80</f>
        <v>154</v>
      </c>
    </row>
    <row r="78" spans="1:7" ht="56.25" customHeight="1" hidden="1">
      <c r="A78" s="4" t="s">
        <v>55</v>
      </c>
      <c r="B78" s="29" t="s">
        <v>296</v>
      </c>
      <c r="C78" s="15" t="s">
        <v>177</v>
      </c>
      <c r="D78" s="15" t="s">
        <v>188</v>
      </c>
      <c r="E78" s="27" t="s">
        <v>295</v>
      </c>
      <c r="F78" s="27"/>
      <c r="G78" s="26"/>
    </row>
    <row r="79" spans="1:7" ht="73.5" customHeight="1" hidden="1">
      <c r="A79" s="4" t="s">
        <v>55</v>
      </c>
      <c r="B79" s="29" t="s">
        <v>273</v>
      </c>
      <c r="C79" s="15" t="s">
        <v>177</v>
      </c>
      <c r="D79" s="15" t="s">
        <v>188</v>
      </c>
      <c r="E79" s="27" t="s">
        <v>295</v>
      </c>
      <c r="F79" s="27">
        <v>244</v>
      </c>
      <c r="G79" s="26"/>
    </row>
    <row r="80" spans="1:7" ht="55.5" customHeight="1">
      <c r="A80" s="4" t="s">
        <v>55</v>
      </c>
      <c r="B80" s="29" t="s">
        <v>283</v>
      </c>
      <c r="C80" s="15" t="s">
        <v>177</v>
      </c>
      <c r="D80" s="15" t="s">
        <v>188</v>
      </c>
      <c r="E80" s="27" t="s">
        <v>284</v>
      </c>
      <c r="F80" s="27"/>
      <c r="G80" s="26">
        <f>G81</f>
        <v>154</v>
      </c>
    </row>
    <row r="81" spans="1:7" ht="47.25" customHeight="1">
      <c r="A81" s="4" t="s">
        <v>55</v>
      </c>
      <c r="B81" s="29" t="s">
        <v>273</v>
      </c>
      <c r="C81" s="15" t="s">
        <v>177</v>
      </c>
      <c r="D81" s="15" t="s">
        <v>188</v>
      </c>
      <c r="E81" s="27" t="s">
        <v>284</v>
      </c>
      <c r="F81" s="27">
        <v>244</v>
      </c>
      <c r="G81" s="26">
        <v>154</v>
      </c>
    </row>
    <row r="82" spans="1:7" ht="45.75" customHeight="1">
      <c r="A82" s="4" t="s">
        <v>55</v>
      </c>
      <c r="B82" s="21" t="s">
        <v>190</v>
      </c>
      <c r="C82" s="15" t="s">
        <v>179</v>
      </c>
      <c r="D82" s="15" t="s">
        <v>181</v>
      </c>
      <c r="E82" s="15" t="s">
        <v>2</v>
      </c>
      <c r="F82" s="15" t="s">
        <v>2</v>
      </c>
      <c r="G82" s="26">
        <f>G83</f>
        <v>57.5</v>
      </c>
    </row>
    <row r="83" spans="1:7" ht="37.5" customHeight="1">
      <c r="A83" s="4" t="s">
        <v>55</v>
      </c>
      <c r="B83" s="12" t="s">
        <v>203</v>
      </c>
      <c r="C83" s="15" t="s">
        <v>179</v>
      </c>
      <c r="D83" s="15" t="s">
        <v>181</v>
      </c>
      <c r="E83" s="15" t="s">
        <v>204</v>
      </c>
      <c r="F83" s="15" t="s">
        <v>2</v>
      </c>
      <c r="G83" s="26">
        <f>G84</f>
        <v>57.5</v>
      </c>
    </row>
    <row r="84" spans="1:7" ht="48" customHeight="1">
      <c r="A84" s="4" t="s">
        <v>55</v>
      </c>
      <c r="B84" s="12" t="s">
        <v>240</v>
      </c>
      <c r="C84" s="15" t="s">
        <v>179</v>
      </c>
      <c r="D84" s="15" t="s">
        <v>181</v>
      </c>
      <c r="E84" s="15" t="s">
        <v>241</v>
      </c>
      <c r="F84" s="15" t="s">
        <v>2</v>
      </c>
      <c r="G84" s="26">
        <f>G85</f>
        <v>57.5</v>
      </c>
    </row>
    <row r="85" spans="2:7" ht="57" customHeight="1">
      <c r="B85" s="21" t="s">
        <v>244</v>
      </c>
      <c r="C85" s="15" t="s">
        <v>179</v>
      </c>
      <c r="D85" s="15" t="s">
        <v>181</v>
      </c>
      <c r="E85" s="15" t="s">
        <v>245</v>
      </c>
      <c r="F85" s="15" t="s">
        <v>2</v>
      </c>
      <c r="G85" s="26">
        <f>G86+G87+G88</f>
        <v>57.5</v>
      </c>
    </row>
    <row r="86" spans="2:7" ht="60.75" customHeight="1">
      <c r="B86" s="12" t="s">
        <v>209</v>
      </c>
      <c r="C86" s="15" t="s">
        <v>179</v>
      </c>
      <c r="D86" s="15" t="s">
        <v>181</v>
      </c>
      <c r="E86" s="15" t="s">
        <v>245</v>
      </c>
      <c r="F86" s="15" t="s">
        <v>210</v>
      </c>
      <c r="G86" s="26">
        <v>40</v>
      </c>
    </row>
    <row r="87" spans="2:7" ht="66" customHeight="1">
      <c r="B87" s="12" t="s">
        <v>211</v>
      </c>
      <c r="C87" s="15" t="s">
        <v>179</v>
      </c>
      <c r="D87" s="15" t="s">
        <v>181</v>
      </c>
      <c r="E87" s="15" t="s">
        <v>245</v>
      </c>
      <c r="F87" s="15" t="s">
        <v>212</v>
      </c>
      <c r="G87" s="26">
        <v>12</v>
      </c>
    </row>
    <row r="88" spans="2:7" ht="33" customHeight="1">
      <c r="B88" s="12" t="s">
        <v>221</v>
      </c>
      <c r="C88" s="15" t="s">
        <v>179</v>
      </c>
      <c r="D88" s="15" t="s">
        <v>181</v>
      </c>
      <c r="E88" s="15" t="s">
        <v>245</v>
      </c>
      <c r="F88" s="15" t="s">
        <v>222</v>
      </c>
      <c r="G88" s="26">
        <v>5.5</v>
      </c>
    </row>
    <row r="89" spans="2:7" ht="48.75" customHeight="1">
      <c r="B89" s="12" t="s">
        <v>191</v>
      </c>
      <c r="C89" s="15" t="s">
        <v>184</v>
      </c>
      <c r="D89" s="15" t="s">
        <v>2</v>
      </c>
      <c r="E89" s="15" t="s">
        <v>2</v>
      </c>
      <c r="F89" s="15" t="s">
        <v>2</v>
      </c>
      <c r="G89" s="26">
        <f>G91</f>
        <v>126.94682</v>
      </c>
    </row>
    <row r="90" spans="2:7" ht="24.75" customHeight="1">
      <c r="B90" s="12" t="s">
        <v>192</v>
      </c>
      <c r="C90" s="15" t="s">
        <v>184</v>
      </c>
      <c r="D90" s="15" t="s">
        <v>193</v>
      </c>
      <c r="E90" s="15" t="s">
        <v>2</v>
      </c>
      <c r="F90" s="15" t="s">
        <v>2</v>
      </c>
      <c r="G90" s="26">
        <f>G91</f>
        <v>126.94682</v>
      </c>
    </row>
    <row r="91" spans="2:7" ht="49.5" customHeight="1">
      <c r="B91" s="12" t="s">
        <v>246</v>
      </c>
      <c r="C91" s="15" t="s">
        <v>184</v>
      </c>
      <c r="D91" s="15" t="s">
        <v>193</v>
      </c>
      <c r="E91" s="15" t="s">
        <v>247</v>
      </c>
      <c r="F91" s="15" t="s">
        <v>2</v>
      </c>
      <c r="G91" s="26">
        <f>G93+G95</f>
        <v>126.94682</v>
      </c>
    </row>
    <row r="92" spans="2:7" ht="48" customHeight="1">
      <c r="B92" s="12" t="s">
        <v>248</v>
      </c>
      <c r="C92" s="15" t="s">
        <v>184</v>
      </c>
      <c r="D92" s="15" t="s">
        <v>193</v>
      </c>
      <c r="E92" s="15" t="s">
        <v>249</v>
      </c>
      <c r="F92" s="15" t="s">
        <v>2</v>
      </c>
      <c r="G92" s="26">
        <f>G93</f>
        <v>56.941</v>
      </c>
    </row>
    <row r="93" spans="2:7" ht="61.5" customHeight="1">
      <c r="B93" s="21" t="s">
        <v>221</v>
      </c>
      <c r="C93" s="15" t="s">
        <v>184</v>
      </c>
      <c r="D93" s="15" t="s">
        <v>193</v>
      </c>
      <c r="E93" s="15" t="s">
        <v>249</v>
      </c>
      <c r="F93" s="15" t="s">
        <v>222</v>
      </c>
      <c r="G93" s="26">
        <v>56.941</v>
      </c>
    </row>
    <row r="94" spans="2:7" ht="0.75" customHeight="1" hidden="1">
      <c r="B94" s="12" t="s">
        <v>297</v>
      </c>
      <c r="C94" s="15" t="s">
        <v>184</v>
      </c>
      <c r="D94" s="15" t="s">
        <v>193</v>
      </c>
      <c r="E94" s="15" t="s">
        <v>298</v>
      </c>
      <c r="F94" s="15" t="s">
        <v>2</v>
      </c>
      <c r="G94" s="35">
        <f>G95</f>
        <v>70.00582</v>
      </c>
    </row>
    <row r="95" spans="2:7" ht="48.75" customHeight="1" hidden="1">
      <c r="B95" s="12" t="s">
        <v>221</v>
      </c>
      <c r="C95" s="15" t="s">
        <v>184</v>
      </c>
      <c r="D95" s="15" t="s">
        <v>193</v>
      </c>
      <c r="E95" s="15" t="s">
        <v>298</v>
      </c>
      <c r="F95" s="15">
        <v>244</v>
      </c>
      <c r="G95" s="35">
        <f>ПР6!H92</f>
        <v>70.00582</v>
      </c>
    </row>
    <row r="96" spans="2:7" ht="46.5" customHeight="1" hidden="1">
      <c r="B96" s="12" t="s">
        <v>194</v>
      </c>
      <c r="C96" s="15" t="s">
        <v>195</v>
      </c>
      <c r="D96" s="15" t="s">
        <v>2</v>
      </c>
      <c r="E96" s="15" t="s">
        <v>2</v>
      </c>
      <c r="F96" s="15" t="s">
        <v>2</v>
      </c>
      <c r="G96" s="26">
        <v>1</v>
      </c>
    </row>
    <row r="97" spans="2:7" ht="59.25" customHeight="1" hidden="1">
      <c r="B97" s="12" t="s">
        <v>196</v>
      </c>
      <c r="C97" s="15" t="s">
        <v>195</v>
      </c>
      <c r="D97" s="15" t="s">
        <v>181</v>
      </c>
      <c r="E97" s="15" t="s">
        <v>2</v>
      </c>
      <c r="F97" s="15" t="s">
        <v>2</v>
      </c>
      <c r="G97" s="26">
        <v>1</v>
      </c>
    </row>
    <row r="98" spans="2:7" ht="38.25" customHeight="1" hidden="1">
      <c r="B98" s="12" t="s">
        <v>213</v>
      </c>
      <c r="C98" s="25" t="s">
        <v>269</v>
      </c>
      <c r="D98" s="25" t="s">
        <v>271</v>
      </c>
      <c r="E98" s="15" t="s">
        <v>214</v>
      </c>
      <c r="F98" s="15" t="s">
        <v>2</v>
      </c>
      <c r="G98" s="26"/>
    </row>
    <row r="99" spans="2:7" ht="42.75" customHeight="1" hidden="1">
      <c r="B99" s="20" t="s">
        <v>215</v>
      </c>
      <c r="C99" s="25" t="s">
        <v>269</v>
      </c>
      <c r="D99" s="25" t="s">
        <v>271</v>
      </c>
      <c r="E99" s="15" t="s">
        <v>216</v>
      </c>
      <c r="F99" s="15" t="s">
        <v>2</v>
      </c>
      <c r="G99" s="26"/>
    </row>
    <row r="100" spans="2:7" ht="34.5" customHeight="1" hidden="1">
      <c r="B100" s="21" t="s">
        <v>270</v>
      </c>
      <c r="C100" s="25" t="s">
        <v>269</v>
      </c>
      <c r="D100" s="25" t="s">
        <v>271</v>
      </c>
      <c r="E100" s="27" t="s">
        <v>272</v>
      </c>
      <c r="F100" s="15" t="s">
        <v>2</v>
      </c>
      <c r="G100" s="26"/>
    </row>
    <row r="101" spans="2:7" ht="18.75" customHeight="1" hidden="1">
      <c r="B101" s="21" t="s">
        <v>273</v>
      </c>
      <c r="C101" s="25" t="s">
        <v>269</v>
      </c>
      <c r="D101" s="25" t="s">
        <v>271</v>
      </c>
      <c r="E101" s="27" t="s">
        <v>272</v>
      </c>
      <c r="F101" s="15">
        <v>244</v>
      </c>
      <c r="G101" s="26"/>
    </row>
    <row r="102" spans="2:7" ht="18.75" customHeight="1" hidden="1">
      <c r="B102" s="21" t="s">
        <v>250</v>
      </c>
      <c r="C102" s="25" t="s">
        <v>269</v>
      </c>
      <c r="D102" s="25" t="s">
        <v>271</v>
      </c>
      <c r="E102" s="15" t="s">
        <v>251</v>
      </c>
      <c r="F102" s="15" t="s">
        <v>2</v>
      </c>
      <c r="G102" s="26"/>
    </row>
    <row r="103" spans="2:7" ht="18.75" customHeight="1" hidden="1">
      <c r="B103" s="12" t="s">
        <v>252</v>
      </c>
      <c r="C103" s="25" t="s">
        <v>269</v>
      </c>
      <c r="D103" s="25" t="s">
        <v>271</v>
      </c>
      <c r="E103" s="15" t="s">
        <v>253</v>
      </c>
      <c r="F103" s="15" t="s">
        <v>2</v>
      </c>
      <c r="G103" s="26"/>
    </row>
    <row r="104" spans="2:7" ht="18.75" customHeight="1" hidden="1">
      <c r="B104" s="12" t="s">
        <v>221</v>
      </c>
      <c r="C104" s="25" t="s">
        <v>269</v>
      </c>
      <c r="D104" s="25" t="s">
        <v>271</v>
      </c>
      <c r="E104" s="15" t="s">
        <v>253</v>
      </c>
      <c r="F104" s="15" t="s">
        <v>222</v>
      </c>
      <c r="G104" s="26"/>
    </row>
    <row r="105" spans="2:7" ht="18.75" customHeight="1" hidden="1">
      <c r="B105" s="12" t="s">
        <v>254</v>
      </c>
      <c r="C105" s="15" t="s">
        <v>195</v>
      </c>
      <c r="D105" s="15" t="s">
        <v>181</v>
      </c>
      <c r="E105" s="15" t="s">
        <v>255</v>
      </c>
      <c r="F105" s="15" t="s">
        <v>2</v>
      </c>
      <c r="G105" s="26"/>
    </row>
    <row r="106" spans="2:7" ht="18.75" customHeight="1" hidden="1">
      <c r="B106" s="12" t="s">
        <v>254</v>
      </c>
      <c r="C106" s="15" t="s">
        <v>195</v>
      </c>
      <c r="D106" s="15" t="s">
        <v>181</v>
      </c>
      <c r="E106" s="15" t="s">
        <v>256</v>
      </c>
      <c r="F106" s="15" t="s">
        <v>2</v>
      </c>
      <c r="G106" s="26"/>
    </row>
    <row r="107" spans="2:7" ht="18.75" customHeight="1" hidden="1">
      <c r="B107" s="12" t="s">
        <v>257</v>
      </c>
      <c r="C107" s="15" t="s">
        <v>195</v>
      </c>
      <c r="D107" s="15" t="s">
        <v>181</v>
      </c>
      <c r="E107" s="15" t="s">
        <v>258</v>
      </c>
      <c r="F107" s="15" t="s">
        <v>2</v>
      </c>
      <c r="G107" s="26"/>
    </row>
    <row r="108" spans="2:7" ht="18.75" customHeight="1" hidden="1">
      <c r="B108" s="12" t="s">
        <v>221</v>
      </c>
      <c r="C108" s="15" t="s">
        <v>195</v>
      </c>
      <c r="D108" s="15" t="s">
        <v>181</v>
      </c>
      <c r="E108" s="15" t="s">
        <v>258</v>
      </c>
      <c r="F108" s="15" t="s">
        <v>222</v>
      </c>
      <c r="G108" s="26"/>
    </row>
    <row r="109" spans="2:7" ht="18.75" customHeight="1">
      <c r="B109" s="12" t="s">
        <v>197</v>
      </c>
      <c r="C109" s="15" t="s">
        <v>198</v>
      </c>
      <c r="D109" s="15" t="s">
        <v>2</v>
      </c>
      <c r="E109" s="15" t="s">
        <v>2</v>
      </c>
      <c r="F109" s="15" t="s">
        <v>2</v>
      </c>
      <c r="G109" s="26">
        <f>G110</f>
        <v>187.178</v>
      </c>
    </row>
    <row r="110" spans="2:7" ht="18.75" customHeight="1">
      <c r="B110" s="12" t="s">
        <v>199</v>
      </c>
      <c r="C110" s="15" t="s">
        <v>198</v>
      </c>
      <c r="D110" s="15" t="s">
        <v>177</v>
      </c>
      <c r="E110" s="15" t="s">
        <v>2</v>
      </c>
      <c r="F110" s="15" t="s">
        <v>2</v>
      </c>
      <c r="G110" s="26">
        <f>G111</f>
        <v>187.178</v>
      </c>
    </row>
    <row r="111" spans="2:7" ht="18.75" customHeight="1">
      <c r="B111" s="12" t="s">
        <v>259</v>
      </c>
      <c r="C111" s="15" t="s">
        <v>198</v>
      </c>
      <c r="D111" s="15" t="s">
        <v>177</v>
      </c>
      <c r="E111" s="15" t="s">
        <v>260</v>
      </c>
      <c r="F111" s="15" t="s">
        <v>2</v>
      </c>
      <c r="G111" s="26">
        <f>G112</f>
        <v>187.178</v>
      </c>
    </row>
    <row r="112" spans="2:7" ht="18.75" customHeight="1">
      <c r="B112" s="12" t="s">
        <v>261</v>
      </c>
      <c r="C112" s="15" t="s">
        <v>198</v>
      </c>
      <c r="D112" s="15" t="s">
        <v>177</v>
      </c>
      <c r="E112" s="15" t="s">
        <v>262</v>
      </c>
      <c r="F112" s="15" t="s">
        <v>2</v>
      </c>
      <c r="G112" s="26">
        <f>G113</f>
        <v>187.178</v>
      </c>
    </row>
    <row r="113" spans="2:7" ht="18.75" customHeight="1">
      <c r="B113" s="20" t="s">
        <v>263</v>
      </c>
      <c r="C113" s="15" t="s">
        <v>198</v>
      </c>
      <c r="D113" s="15" t="s">
        <v>177</v>
      </c>
      <c r="E113" s="15" t="s">
        <v>264</v>
      </c>
      <c r="F113" s="15" t="s">
        <v>2</v>
      </c>
      <c r="G113" s="26">
        <f>G114</f>
        <v>187.178</v>
      </c>
    </row>
    <row r="114" spans="2:7" ht="18.75" customHeight="1">
      <c r="B114" s="21" t="s">
        <v>265</v>
      </c>
      <c r="C114" s="15" t="s">
        <v>198</v>
      </c>
      <c r="D114" s="15" t="s">
        <v>177</v>
      </c>
      <c r="E114" s="15" t="s">
        <v>264</v>
      </c>
      <c r="F114" s="15" t="s">
        <v>266</v>
      </c>
      <c r="G114" s="26">
        <f>ПР6!H116</f>
        <v>187.178</v>
      </c>
    </row>
    <row r="115" spans="2:7" ht="18.75" customHeight="1">
      <c r="B115" s="6" t="s">
        <v>2</v>
      </c>
      <c r="G115" s="30">
        <f>G12+G82+G89+G109</f>
        <v>2081.92482</v>
      </c>
    </row>
    <row r="116" ht="18.75" customHeight="1">
      <c r="G116" s="30"/>
    </row>
  </sheetData>
  <sheetProtection/>
  <mergeCells count="5">
    <mergeCell ref="B7:G7"/>
    <mergeCell ref="B8:G8"/>
    <mergeCell ref="D1:G1"/>
    <mergeCell ref="D2:G2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User</cp:lastModifiedBy>
  <cp:lastPrinted>2022-03-29T06:08:05Z</cp:lastPrinted>
  <dcterms:created xsi:type="dcterms:W3CDTF">2019-08-09T09:20:32Z</dcterms:created>
  <dcterms:modified xsi:type="dcterms:W3CDTF">2022-03-29T06:08:16Z</dcterms:modified>
  <cp:category/>
  <cp:version/>
  <cp:contentType/>
  <cp:contentStatus/>
</cp:coreProperties>
</file>